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R:\Ekonomi\Insamling\Autogiro\Års- och halvårsrapporter\"/>
    </mc:Choice>
  </mc:AlternateContent>
  <xr:revisionPtr revIDLastSave="0" documentId="8_{E49B1345-2CF0-459D-AA7B-865D452A87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amlade medel" sheetId="3" r:id="rId1"/>
    <sheet name="Totala intäkter" sheetId="4" r:id="rId2"/>
    <sheet name="Församlingsdata" sheetId="5" r:id="rId3"/>
  </sheets>
  <definedNames>
    <definedName name="_xlnm._FilterDatabase" localSheetId="2" hidden="1">Församlingsdata!$A$1:$D$649</definedName>
    <definedName name="_xlnm.Print_Titles" localSheetId="2">Församlingsdata!#REF!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E6" i="3"/>
  <c r="F6" i="3"/>
  <c r="G6" i="3"/>
  <c r="H6" i="3"/>
  <c r="I6" i="3"/>
  <c r="J6" i="3"/>
  <c r="C6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11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D5" i="3" l="1"/>
  <c r="E5" i="3"/>
  <c r="F5" i="3"/>
  <c r="G5" i="3"/>
  <c r="H5" i="3"/>
  <c r="I5" i="3"/>
  <c r="J5" i="3"/>
  <c r="C5" i="3"/>
  <c r="C5" i="4" l="1"/>
  <c r="D4" i="4"/>
  <c r="H6" i="4" l="1"/>
  <c r="G6" i="4"/>
  <c r="E6" i="4"/>
  <c r="C6" i="4"/>
  <c r="F6" i="4"/>
  <c r="D6" i="4"/>
  <c r="K9" i="3"/>
  <c r="K4" i="3" l="1"/>
  <c r="I4" i="4"/>
  <c r="I5" i="4"/>
  <c r="B6" i="4"/>
  <c r="I6" i="4" s="1"/>
  <c r="K6" i="4" s="1"/>
  <c r="K4" i="4" l="1"/>
  <c r="K6" i="3" l="1"/>
  <c r="K5" i="3"/>
</calcChain>
</file>

<file path=xl/sharedStrings.xml><?xml version="1.0" encoding="utf-8"?>
<sst xmlns="http://schemas.openxmlformats.org/spreadsheetml/2006/main" count="1891" uniqueCount="713">
  <si>
    <t>Mission i andra länder</t>
  </si>
  <si>
    <t>Equmenia</t>
  </si>
  <si>
    <t>Annebergs mfs</t>
  </si>
  <si>
    <t>Pastors- och Diakon-utbildning</t>
  </si>
  <si>
    <t>Allékyrkans församling</t>
  </si>
  <si>
    <t>Abrahamsbergskyrkans församling</t>
  </si>
  <si>
    <t>Andreasförsamlingen i Mjölby</t>
  </si>
  <si>
    <t>Andreasförsamlingen i Jönköping</t>
  </si>
  <si>
    <t>Internationella projekt</t>
  </si>
  <si>
    <t>Totalt insamlat</t>
  </si>
  <si>
    <t>Återrapport till församlingar om insamlade medel till det gemensamma arbetet.</t>
  </si>
  <si>
    <t>Insamlat till olika ändamål från församlingar och medlemmar</t>
  </si>
  <si>
    <t>Antal medlemmar i församlingen</t>
  </si>
  <si>
    <t>Återstår att samla in</t>
  </si>
  <si>
    <t>Antal medlemmar</t>
  </si>
  <si>
    <t>Totalt</t>
  </si>
  <si>
    <t>Beslutad rambudget</t>
  </si>
  <si>
    <t>Totalt Equmeniakyrkan</t>
  </si>
  <si>
    <t>Summa utfall i år</t>
  </si>
  <si>
    <t xml:space="preserve">Mission i Sverige </t>
  </si>
  <si>
    <t>Belopp per medlem</t>
  </si>
  <si>
    <t>Mission i Sverige</t>
  </si>
  <si>
    <t>Kyrkoavgifter</t>
  </si>
  <si>
    <t>Statsbidrag</t>
  </si>
  <si>
    <t>Finansiellt netto</t>
  </si>
  <si>
    <t>Återrapport till församlingar om intäkter till det gemensamma arbetet.</t>
  </si>
  <si>
    <t>Intäkter som vi fått under året</t>
  </si>
  <si>
    <t>Insamlade medel från församlingar och privatpersoner</t>
  </si>
  <si>
    <t>Testamenten, församlings-upplösningar och bidrag</t>
  </si>
  <si>
    <t>Ändamåls-bestämda medel</t>
  </si>
  <si>
    <t>Församlings-anslag</t>
  </si>
  <si>
    <t>Övriga verksamhets-intäkter</t>
  </si>
  <si>
    <t>Inget
särskilt
ändamål</t>
  </si>
  <si>
    <t>Samfundet
fördelar</t>
  </si>
  <si>
    <t>FID</t>
  </si>
  <si>
    <t>Församlingsnamn</t>
  </si>
  <si>
    <t>Region</t>
  </si>
  <si>
    <t>Johanneskyrkans församling</t>
  </si>
  <si>
    <t>Harads mfs</t>
  </si>
  <si>
    <t>Equmeniakyrkan Kalix</t>
  </si>
  <si>
    <t>Kiruna mfs</t>
  </si>
  <si>
    <t>Luleå mfs</t>
  </si>
  <si>
    <t>Malmbergets mfs</t>
  </si>
  <si>
    <t>Smedsbyns kristna församling</t>
  </si>
  <si>
    <t>Svartlå mfs</t>
  </si>
  <si>
    <t>Gunnarns mfs</t>
  </si>
  <si>
    <t>Hörnsjö mfs</t>
  </si>
  <si>
    <t>Equmeniakyrkan Lycksele</t>
  </si>
  <si>
    <t>Malå mfs</t>
  </si>
  <si>
    <t>Norsjö mfs</t>
  </si>
  <si>
    <t>Åskyrkan, Equmeniakyrkan Kvarnåsen</t>
  </si>
  <si>
    <t>Robertsfors mfs</t>
  </si>
  <si>
    <t>Rusksele mfs</t>
  </si>
  <si>
    <t>Equmeniakyrkan Skellefteå</t>
  </si>
  <si>
    <t>Storumans mfs</t>
  </si>
  <si>
    <t>Stöcke mfs</t>
  </si>
  <si>
    <t>Sävaråkyrkan</t>
  </si>
  <si>
    <t>Hemavan/Tärna mfs</t>
  </si>
  <si>
    <t>Hedlundakyrkan Umeå, Equmeniakyrkan</t>
  </si>
  <si>
    <t>Vilhelmina mfs</t>
  </si>
  <si>
    <t>Centrumkyrkan Vindeln</t>
  </si>
  <si>
    <t>Missionskyrkan Vännäs</t>
  </si>
  <si>
    <t>Brunflo mfs</t>
  </si>
  <si>
    <t>Arvesunds mfs</t>
  </si>
  <si>
    <t>Svenstakyrkans församling</t>
  </si>
  <si>
    <t>Equmeniakyrkan i Östersund</t>
  </si>
  <si>
    <t>Gårdtjärns mfs</t>
  </si>
  <si>
    <t>Hassels mfs</t>
  </si>
  <si>
    <t>Sundsvalls mfs</t>
  </si>
  <si>
    <t>Kapellbackens församling</t>
  </si>
  <si>
    <t>Hemlings mfs</t>
  </si>
  <si>
    <t>Ängekyrkan</t>
  </si>
  <si>
    <t>Lugnviks mfs</t>
  </si>
  <si>
    <t>Långviksmons mfs</t>
  </si>
  <si>
    <t>Nora-Skogs mfs</t>
  </si>
  <si>
    <t>Sollefteå mfs</t>
  </si>
  <si>
    <t>Ådalskyrkans församling</t>
  </si>
  <si>
    <t>Centrumkyrkan Avesta</t>
  </si>
  <si>
    <t>Bjursås mfs</t>
  </si>
  <si>
    <t>Boda norra mfs</t>
  </si>
  <si>
    <t>Borlänge mfs</t>
  </si>
  <si>
    <t>By mfs</t>
  </si>
  <si>
    <t>Källartorpskyrkans församling</t>
  </si>
  <si>
    <t>Envikens mfs</t>
  </si>
  <si>
    <t>Nybrokyrkans församling</t>
  </si>
  <si>
    <t>Flötningens mfs</t>
  </si>
  <si>
    <t>Fors mfs</t>
  </si>
  <si>
    <t>Gustafs mfs</t>
  </si>
  <si>
    <t>Vasakyrkans församling</t>
  </si>
  <si>
    <t>Insjöns frikyrkoförsamling</t>
  </si>
  <si>
    <t>Sammilsdalkyrkan</t>
  </si>
  <si>
    <t>Högbergskyrkans församling</t>
  </si>
  <si>
    <t>Lillmokyrkans församling</t>
  </si>
  <si>
    <t>Kristen Gemenskap</t>
  </si>
  <si>
    <t>Fridhemskyrkans församling</t>
  </si>
  <si>
    <t>Nås mfs</t>
  </si>
  <si>
    <t>Orsa mfs</t>
  </si>
  <si>
    <t>Rättviks mfs</t>
  </si>
  <si>
    <t>Siljansnäs frikyrkoförsamling</t>
  </si>
  <si>
    <t>Svärdsjö mfs</t>
  </si>
  <si>
    <t>Centrumkyrkan i Alfta</t>
  </si>
  <si>
    <t>Forsbrokyrkans församling</t>
  </si>
  <si>
    <t>Lönnbergskyrkans församling</t>
  </si>
  <si>
    <t>Bjuråkers mfs</t>
  </si>
  <si>
    <t>Bollnäs mfs</t>
  </si>
  <si>
    <t>Edsbyns mfs</t>
  </si>
  <si>
    <t>Hanebo-Segersta mfs</t>
  </si>
  <si>
    <t>Harmångers mfs</t>
  </si>
  <si>
    <t>Hassela mfs</t>
  </si>
  <si>
    <t>Hudiksvalls mfs</t>
  </si>
  <si>
    <t>Missionskyrkans förs i Jättendal</t>
  </si>
  <si>
    <t>Ljusdals mfs</t>
  </si>
  <si>
    <t>Norrala mfs</t>
  </si>
  <si>
    <t>Norrbo mfs</t>
  </si>
  <si>
    <t>Equmeniakyrkan Skog</t>
  </si>
  <si>
    <t>Equmeniakyrkan Mohed</t>
  </si>
  <si>
    <t>Equmeniakyrkan Söderhamn</t>
  </si>
  <si>
    <t>Betlehemskyrkan i Gävle</t>
  </si>
  <si>
    <t>Hedesunda mfs</t>
  </si>
  <si>
    <t>Hille mfs</t>
  </si>
  <si>
    <t>Järbo mfs</t>
  </si>
  <si>
    <t>Ockelbo mfs</t>
  </si>
  <si>
    <t>Kanalkyrkans församling</t>
  </si>
  <si>
    <t>Vinnersjö mfs</t>
  </si>
  <si>
    <t>Schönbergskyrkan</t>
  </si>
  <si>
    <t>Gårdskärs mfs</t>
  </si>
  <si>
    <t>Skutskärs mfs</t>
  </si>
  <si>
    <t>Equmeniakyrkan Örbyhus</t>
  </si>
  <si>
    <t>Borgenkyrkan Tierp</t>
  </si>
  <si>
    <t>Equmeniakyrkan Karlholm</t>
  </si>
  <si>
    <t xml:space="preserve">Equmeniakyrkan Hållnäs-Skärplinge </t>
  </si>
  <si>
    <t>Andreaskyrkan, Equmeniakyrkan, Södermalm</t>
  </si>
  <si>
    <t>Triangelkyrkan</t>
  </si>
  <si>
    <t>Hässelby mfs</t>
  </si>
  <si>
    <t>Högdalskyrkans församling</t>
  </si>
  <si>
    <t>Immanuelskyrkans förs. Sthlm</t>
  </si>
  <si>
    <t>Mikaelikyrkans mfs</t>
  </si>
  <si>
    <t>Tenstakyrkans mfs</t>
  </si>
  <si>
    <t>Västerorts församling</t>
  </si>
  <si>
    <t>Älvsjö mfs</t>
  </si>
  <si>
    <t>Almunge mfs</t>
  </si>
  <si>
    <t>Nacka mfs</t>
  </si>
  <si>
    <t>Enebykyrkans församling</t>
  </si>
  <si>
    <t>Edebo mfs</t>
  </si>
  <si>
    <t>Gimo-Vattensta mfs</t>
  </si>
  <si>
    <t>Equmeniakyrkan Hallunda</t>
  </si>
  <si>
    <t>Jakobsbergskyrkans församling</t>
  </si>
  <si>
    <t>Gredelbykyrkan</t>
  </si>
  <si>
    <t>Franska Reformerta församl.</t>
  </si>
  <si>
    <t>Ansgarskyrkan Lidingö</t>
  </si>
  <si>
    <t>Länna Equmeniaförsamling</t>
  </si>
  <si>
    <t>Muskö mfs</t>
  </si>
  <si>
    <t>Rodenkyrkan Norrtälje</t>
  </si>
  <si>
    <t>Nynäshamns mfs</t>
  </si>
  <si>
    <t>Equmeniakyrkan Rimbo</t>
  </si>
  <si>
    <t>Rådmansö mfs</t>
  </si>
  <si>
    <t>Rönninge mfs</t>
  </si>
  <si>
    <t>Edsvikskyrkans församling</t>
  </si>
  <si>
    <t>Ekensbergskyrkan församling</t>
  </si>
  <si>
    <t>Equmeniakyrkan i Sorunda</t>
  </si>
  <si>
    <t>Stuvstakyrkans församling</t>
  </si>
  <si>
    <t>Sätunakyrkans ekumeniska förs</t>
  </si>
  <si>
    <t>Södertälje mfs</t>
  </si>
  <si>
    <t>Equmeniakyrkan, Tumba</t>
  </si>
  <si>
    <t>Upplands Väsby mfs</t>
  </si>
  <si>
    <t>Åbybergskyrkans församling</t>
  </si>
  <si>
    <t>Vaxholms mfs</t>
  </si>
  <si>
    <t>Lidakyrkans församling</t>
  </si>
  <si>
    <t>Säbykyrkans församling</t>
  </si>
  <si>
    <t>Equmeniakyrkan Östhammar</t>
  </si>
  <si>
    <t>Rotebrokyrkans församling</t>
  </si>
  <si>
    <t>Kristet center för evangelisation (Kärlek och sanning)</t>
  </si>
  <si>
    <t>Björklinge mfs</t>
  </si>
  <si>
    <t>Björksäterkyrkan</t>
  </si>
  <si>
    <t>Österledskyrkan i Gamla Uppsala</t>
  </si>
  <si>
    <t>Furuhöjdskyrkans församling</t>
  </si>
  <si>
    <t>Skuttunge mfs</t>
  </si>
  <si>
    <t>Lyckebokyrkans församling</t>
  </si>
  <si>
    <t>Uppsala mfs</t>
  </si>
  <si>
    <t>Valsätrakyrkans frikyrkoförs</t>
  </si>
  <si>
    <t>Equmeniakyrkan Hemse</t>
  </si>
  <si>
    <t>Equmeniakyrkan Östra Gotland</t>
  </si>
  <si>
    <t>Suderkyrkans församling</t>
  </si>
  <si>
    <t>Visby mfs</t>
  </si>
  <si>
    <t>Equmeniakyrkan Västra Gotland</t>
  </si>
  <si>
    <t>Koreanska Församlingen i Stockholm</t>
  </si>
  <si>
    <t>S:t Eskilskyrkan församling</t>
  </si>
  <si>
    <t>Centrumkyrkan Flen</t>
  </si>
  <si>
    <t>Eskilstuna Finska Friförsamling</t>
  </si>
  <si>
    <t>Ådalskyrkan</t>
  </si>
  <si>
    <t>Mölnbo mfs</t>
  </si>
  <si>
    <t>Julita mfs</t>
  </si>
  <si>
    <t>Mariakyrkans församling</t>
  </si>
  <si>
    <t>Equmeniakyrkan Malmköping</t>
  </si>
  <si>
    <t>Munkhagskyrkans församling</t>
  </si>
  <si>
    <t>Hjortensbergskyrkans förs</t>
  </si>
  <si>
    <t>Skälbykyrkans församling</t>
  </si>
  <si>
    <t>Olivehällkyrkan</t>
  </si>
  <si>
    <t>Frikyrkan Tystberga</t>
  </si>
  <si>
    <t>Ekbackskyrkans församling</t>
  </si>
  <si>
    <t>Agape Center</t>
  </si>
  <si>
    <t>Norrabergskyrkans församling</t>
  </si>
  <si>
    <t>Aspa mfs</t>
  </si>
  <si>
    <t>Betlehemskyrkans mfs</t>
  </si>
  <si>
    <t>Ängebykyrkans församling</t>
  </si>
  <si>
    <t>Lekebergskyrkan i Fjugesta</t>
  </si>
  <si>
    <t>Korskyrkan Frövi</t>
  </si>
  <si>
    <t>Glanshammars frikyrkoförsamling</t>
  </si>
  <si>
    <t>Götlunda mfs</t>
  </si>
  <si>
    <t>Equmeniakyrkan Hallsberg</t>
  </si>
  <si>
    <t>Kilsmo mfs</t>
  </si>
  <si>
    <t>Kumla Equmeniaförsamling</t>
  </si>
  <si>
    <t>Kristinakyrkans församling</t>
  </si>
  <si>
    <t>Nora mfs</t>
  </si>
  <si>
    <t>Equmeniakyrkans församling Närkes Kil</t>
  </si>
  <si>
    <t>Rya mfs</t>
  </si>
  <si>
    <t>Larslundskyrkan Sköllersta</t>
  </si>
  <si>
    <t>Equmeniakyrkan Torsborg</t>
  </si>
  <si>
    <t>Storå mfs</t>
  </si>
  <si>
    <t>Equmeniakyrkan Vintrosa</t>
  </si>
  <si>
    <t>Haga mfs</t>
  </si>
  <si>
    <t>Equmeniakyrkan Vasa</t>
  </si>
  <si>
    <t>Vedevågs mfs</t>
  </si>
  <si>
    <t>Åsbro frikyrkoförsamling</t>
  </si>
  <si>
    <t>Vretstorps frikyrkoförsamling</t>
  </si>
  <si>
    <t>Östansjö frikyrkoförsamling</t>
  </si>
  <si>
    <t>Örtagårdskyrkan</t>
  </si>
  <si>
    <t>Risbrokyrkans församling</t>
  </si>
  <si>
    <t>Hallstahammar Finska Friförsamling</t>
  </si>
  <si>
    <t>Equmeniakyrkan i Hallstahammar</t>
  </si>
  <si>
    <t>Harbo mfs</t>
  </si>
  <si>
    <t>Himmeta mfs</t>
  </si>
  <si>
    <t>Huddunge mfs</t>
  </si>
  <si>
    <t>Tunadalskyrkans församling</t>
  </si>
  <si>
    <t>Sorbykyrkans församling</t>
  </si>
  <si>
    <t>Möklinta mfs</t>
  </si>
  <si>
    <t>Nora-Tärnsjö mfs</t>
  </si>
  <si>
    <t>Sala mfs</t>
  </si>
  <si>
    <t>Ansgarsförsamlingen i Västerås</t>
  </si>
  <si>
    <t>Equmeniakyrkan Östervåla</t>
  </si>
  <si>
    <t>Västerås Finska friförsamling</t>
  </si>
  <si>
    <t>Friförsamling</t>
  </si>
  <si>
    <t>Västerledskyrkans församling</t>
  </si>
  <si>
    <t>Equmeniakyrkan Arvika</t>
  </si>
  <si>
    <t>Equmeniakyrkan Gullspång</t>
  </si>
  <si>
    <t>Björneborgs missionsförsamling</t>
  </si>
  <si>
    <t>Equmeniakyrkan Värmlandsnäs</t>
  </si>
  <si>
    <t>Tallåskyrkans församling i Brunskog</t>
  </si>
  <si>
    <t>Vallakyrkan Degerfors</t>
  </si>
  <si>
    <t>Eda mfs</t>
  </si>
  <si>
    <t>Equmeniakyrkan Ekshärad</t>
  </si>
  <si>
    <t>Equmeniakyrkan Forshaga</t>
  </si>
  <si>
    <t>Equmeniakyrkan Fagerås</t>
  </si>
  <si>
    <t>Torsby mfs</t>
  </si>
  <si>
    <t>Skårekyrkan</t>
  </si>
  <si>
    <t>Grums mfs</t>
  </si>
  <si>
    <t>Gräsmarks mfs</t>
  </si>
  <si>
    <t>Equmeniakyrkan Gunnarskog</t>
  </si>
  <si>
    <t>Hagfors mfs</t>
  </si>
  <si>
    <t>Lövnäskyrkans församling</t>
  </si>
  <si>
    <t>Equmeniakyrkan Holmedal &amp; Blomskog</t>
  </si>
  <si>
    <t>Equmeniakyrkan Järnskog</t>
  </si>
  <si>
    <t>Rävåskyrkans församling</t>
  </si>
  <si>
    <t>Tingvallakyrkans församling</t>
  </si>
  <si>
    <t>Kila mfs</t>
  </si>
  <si>
    <t>Broängskyrkans församling</t>
  </si>
  <si>
    <t>Köla mfs</t>
  </si>
  <si>
    <t>Lekvattnets mfs</t>
  </si>
  <si>
    <t>Lysviks mfs</t>
  </si>
  <si>
    <t>Långseruds mfs</t>
  </si>
  <si>
    <t>Equmeniakyrkan Munkfors</t>
  </si>
  <si>
    <t>Norra Råda mfs</t>
  </si>
  <si>
    <t>Equmeniakyrkan Molkom</t>
  </si>
  <si>
    <t>Brokyrkans Församling</t>
  </si>
  <si>
    <t>Equmeniakyrkan Sillerud</t>
  </si>
  <si>
    <t>Sannerudskyrkans församling</t>
  </si>
  <si>
    <t>Sunne mfs</t>
  </si>
  <si>
    <t>Sunnemo mfs</t>
  </si>
  <si>
    <t>Svanskog-Mo mfs</t>
  </si>
  <si>
    <t>Centrumkyrkans församling i Säffle</t>
  </si>
  <si>
    <t>Tveta mfs</t>
  </si>
  <si>
    <t>Equmeniakyrkan Töcksfors</t>
  </si>
  <si>
    <t>Equmeniakyrkan Visnum</t>
  </si>
  <si>
    <t>Värmskogs mfs</t>
  </si>
  <si>
    <t>Equmeniakyrkan Väse</t>
  </si>
  <si>
    <t>Equmeniakyrkan Västra Fågelvik</t>
  </si>
  <si>
    <t>Equmeniakyrkan Västra Ämtervik</t>
  </si>
  <si>
    <t>Equmeniakyrkan Årjäng</t>
  </si>
  <si>
    <t>Equmeniakyrkan Ölme</t>
  </si>
  <si>
    <t>Equmeniakyrkan Östervallskog</t>
  </si>
  <si>
    <t>Östmarks mfs</t>
  </si>
  <si>
    <t>Equmeniakyrkan Skattkärr</t>
  </si>
  <si>
    <t>Östra Ämterviks mfs</t>
  </si>
  <si>
    <t>Equmeniakyrkan Kronoparken</t>
  </si>
  <si>
    <t>Bengtsfors mfs</t>
  </si>
  <si>
    <t>Equmeniakyrkan Södra Dal</t>
  </si>
  <si>
    <t>Bäckefors mfs</t>
  </si>
  <si>
    <t>Dals-Eds mfs</t>
  </si>
  <si>
    <t>Dals Långeds mfs</t>
  </si>
  <si>
    <t>Edsleskogs mfs</t>
  </si>
  <si>
    <t>Frändefors Equmeniaförsamling (Inaktiv)</t>
  </si>
  <si>
    <t>Gestads mfs (Inaktiv)</t>
  </si>
  <si>
    <t>Håbols friförsamling</t>
  </si>
  <si>
    <t>Laxarby mfs</t>
  </si>
  <si>
    <t>Equmeniakyrkan Mellerud</t>
  </si>
  <si>
    <t>Åmåls mfs</t>
  </si>
  <si>
    <t>Ånimskogs mfs</t>
  </si>
  <si>
    <t>Sämsjöborg Equmeniakyrkan</t>
  </si>
  <si>
    <t>Equmeniakyrkan Alingsås</t>
  </si>
  <si>
    <t>Equmeniakyrkan Asklanda-Ornunga</t>
  </si>
  <si>
    <t>Equmeniakyrkan Borgstena</t>
  </si>
  <si>
    <t>Immanuelskyrkans församling Borås</t>
  </si>
  <si>
    <t>Equmeniakyrkan Brämhult</t>
  </si>
  <si>
    <t>Donsö mfs</t>
  </si>
  <si>
    <t>Eggvena mfs</t>
  </si>
  <si>
    <t>Equmeniakyrkan Gräfsnäs Sollebrunn</t>
  </si>
  <si>
    <t>Fly mfs</t>
  </si>
  <si>
    <t>Equmeniakyrkan Fristad</t>
  </si>
  <si>
    <t>Fåglums mfs</t>
  </si>
  <si>
    <t>Equmeniakyrkan Guntorp</t>
  </si>
  <si>
    <t>Equmeniakyrkan Bergum</t>
  </si>
  <si>
    <t>Betlehemskyrkans församling</t>
  </si>
  <si>
    <t>Equmeniakyrkan Fiskebäck</t>
  </si>
  <si>
    <t>Johannebergs Equmeniakyrka</t>
  </si>
  <si>
    <t>Equmeniakyrkan Kortedala</t>
  </si>
  <si>
    <t>Rambergskyrkans församling</t>
  </si>
  <si>
    <t>Majornakyrkans församling</t>
  </si>
  <si>
    <t>Rosa Huset - Equmeniakyrkan i Lövgärdet</t>
  </si>
  <si>
    <t>Redbergskyrkans församling</t>
  </si>
  <si>
    <t>Mariakyrkan</t>
  </si>
  <si>
    <t>Flatåskyrkans församling</t>
  </si>
  <si>
    <t>Equmeniakyrkan Hemsjö</t>
  </si>
  <si>
    <t>Equmeniakyrkan Herrljunga</t>
  </si>
  <si>
    <t>Equmeniakyrkan Storsjöstrand</t>
  </si>
  <si>
    <t>Olsfors frikyrkoförsamling</t>
  </si>
  <si>
    <t>Equmeniakyrkan Hökerum</t>
  </si>
  <si>
    <t>Equmeniakyrkan Jonsered</t>
  </si>
  <si>
    <t>Jällby mfs</t>
  </si>
  <si>
    <t>Kinna mfs</t>
  </si>
  <si>
    <t>Ekenkyrkans församling</t>
  </si>
  <si>
    <t>Källeryds mfs</t>
  </si>
  <si>
    <t>Equmeniakyrkan Lagmansholm</t>
  </si>
  <si>
    <t>Equmeniakyrkan Landvetter</t>
  </si>
  <si>
    <t>Equmeniakyrkan Lerum</t>
  </si>
  <si>
    <t>Equmeniakyrkan Lilla Edet</t>
  </si>
  <si>
    <t>Lindvedens mfs</t>
  </si>
  <si>
    <t>Equmeniakyrkan Ljung</t>
  </si>
  <si>
    <t>Johanneskyrkan i Lindome</t>
  </si>
  <si>
    <t>Equmeniakyrkan Ljurhalla</t>
  </si>
  <si>
    <t>Equmeniakyrkan Loo</t>
  </si>
  <si>
    <t>Lygnö mfs</t>
  </si>
  <si>
    <t>Equmeniakyrkan Långared</t>
  </si>
  <si>
    <t>Equmeniakyrkan Magra</t>
  </si>
  <si>
    <t>Maryds mfs</t>
  </si>
  <si>
    <t>Equmeniakyrkan Toarp</t>
  </si>
  <si>
    <t>Bifrostkyrkans församling</t>
  </si>
  <si>
    <t>Equmeniakyrkan Mölnlycke</t>
  </si>
  <si>
    <t>Equmeniakyrkan Rensvist</t>
  </si>
  <si>
    <t>Risvedens mfs</t>
  </si>
  <si>
    <t>Equmeniakyrkan Rävlanda</t>
  </si>
  <si>
    <t>Equmeniakyrkan Floda</t>
  </si>
  <si>
    <t>Skogsbygdens mfs</t>
  </si>
  <si>
    <t>Equmeniakyrkan Gråbo</t>
  </si>
  <si>
    <t>Styrsö Missionskyrka</t>
  </si>
  <si>
    <t>Equmeniakyrkan i Surte</t>
  </si>
  <si>
    <t>Equmeniakyrkan Sävedalen</t>
  </si>
  <si>
    <t>Trollhättans mfs</t>
  </si>
  <si>
    <t>Tåstorps mfs</t>
  </si>
  <si>
    <t>Equmeniakyrkan Tämta</t>
  </si>
  <si>
    <t>Vesene-Molla mfs</t>
  </si>
  <si>
    <t>Sjömarkenkyrkan</t>
  </si>
  <si>
    <t>Vrångö mfs</t>
  </si>
  <si>
    <t>Equmeniakyrkan Vårgårda</t>
  </si>
  <si>
    <t>Equmeniakyrkan Vänersborg</t>
  </si>
  <si>
    <t>Equmeniakyrkan Vänga</t>
  </si>
  <si>
    <t>Vängdala Equmeniaförsamling</t>
  </si>
  <si>
    <t>Equmeniakyrkan Älvängen</t>
  </si>
  <si>
    <t>Equmeniakyrkan Sjövik</t>
  </si>
  <si>
    <t>Östadkullebygdens frikyrkoförsaml.</t>
  </si>
  <si>
    <t>Equmeniakyrkan Brunnen</t>
  </si>
  <si>
    <t>Equmeniakyrkan Bohus-Björkö</t>
  </si>
  <si>
    <t>Hönö mfs</t>
  </si>
  <si>
    <t>Klövedals mfs</t>
  </si>
  <si>
    <t>Equmeniakyrkan Kungälv</t>
  </si>
  <si>
    <t>Lysekils frikyrkoförsamling</t>
  </si>
  <si>
    <t>Equmeniakyrkan Smögen</t>
  </si>
  <si>
    <t>Stenungsunds mfs</t>
  </si>
  <si>
    <t>Tjörns Västra mfs</t>
  </si>
  <si>
    <t>Ucklums mfs</t>
  </si>
  <si>
    <t xml:space="preserve">Södertullskyrkan i Uddevalla </t>
  </si>
  <si>
    <t>Valla mfs</t>
  </si>
  <si>
    <t>Nimbuskyrkan – en del av Equmeniakyrkan</t>
  </si>
  <si>
    <t>Älvsåkers mfs</t>
  </si>
  <si>
    <t>Equmeniakyrkan Lerkil</t>
  </si>
  <si>
    <t>Equmeniakyrkan Blidsberg</t>
  </si>
  <si>
    <t>Daretorps mfs</t>
  </si>
  <si>
    <t>Equmeniakyrkan Falköping</t>
  </si>
  <si>
    <t>Forsviks mfs</t>
  </si>
  <si>
    <t>Friels mfs</t>
  </si>
  <si>
    <t>Fröjereds mfs</t>
  </si>
  <si>
    <t>Gillstad-Järpås mfs</t>
  </si>
  <si>
    <t>Equmeniakyrkan Götene</t>
  </si>
  <si>
    <t>Habo mfs</t>
  </si>
  <si>
    <t>Hjo mfs</t>
  </si>
  <si>
    <t>Husaby-Skälvums mfs</t>
  </si>
  <si>
    <t>Equmeniakyrkan Karlsborg</t>
  </si>
  <si>
    <t>Klämmesbo mfs</t>
  </si>
  <si>
    <t>Kroppetorps mfs</t>
  </si>
  <si>
    <t>Kållandsö-Stenhammar missionsförsamling</t>
  </si>
  <si>
    <t>Kärråkra-Södra Vånga mfs</t>
  </si>
  <si>
    <t>Equmeniakyrkan Liared</t>
  </si>
  <si>
    <t>Lidköpings mfs</t>
  </si>
  <si>
    <t>Equmeniakyrkan Mariestad</t>
  </si>
  <si>
    <t>Mellby-Lovene mfs</t>
  </si>
  <si>
    <t>Mullsjö mfs</t>
  </si>
  <si>
    <t>Stödföreningen Beachchurch</t>
  </si>
  <si>
    <t>Mölltorps Frikyrkoförsamling</t>
  </si>
  <si>
    <t>Equmeniakyrkan Nossebro</t>
  </si>
  <si>
    <t>Equmeniakyrkan Odensberg</t>
  </si>
  <si>
    <t>Skara mfs</t>
  </si>
  <si>
    <t>Immanuelskyrkan Skövde</t>
  </si>
  <si>
    <t>Svanviks mfs</t>
  </si>
  <si>
    <t>Sventorps mfs</t>
  </si>
  <si>
    <t>Equmeniakyrkan Tibro</t>
  </si>
  <si>
    <t>Immanuelskyrkans församling, Tidaholm</t>
  </si>
  <si>
    <t>Equmeniakyrkan Timmele</t>
  </si>
  <si>
    <t>Tolsby mfs</t>
  </si>
  <si>
    <t>Töreboda mfs</t>
  </si>
  <si>
    <t>Equmeniakyrkan Ulricehamn</t>
  </si>
  <si>
    <t>Vara mfs</t>
  </si>
  <si>
    <t>Värsås mfs</t>
  </si>
  <si>
    <t>Equmeniakyrkan Tvärred</t>
  </si>
  <si>
    <t>Ekparkskyrkans församling</t>
  </si>
  <si>
    <t>Boxholms frikyrkoförsamling</t>
  </si>
  <si>
    <t>Finspångs mfs</t>
  </si>
  <si>
    <t>Väderstadsortens ekumeniska församling</t>
  </si>
  <si>
    <t>Hogstads mfs</t>
  </si>
  <si>
    <t>Hällestads friförsamling</t>
  </si>
  <si>
    <t>Härsnäs mfs</t>
  </si>
  <si>
    <t>Linköpings Missionsförsamling</t>
  </si>
  <si>
    <t>Equmeniakyrkan Mantorp</t>
  </si>
  <si>
    <t>Equmeniakyrkan Motala</t>
  </si>
  <si>
    <t>Immanuelskyrkans församling</t>
  </si>
  <si>
    <t>Regna frikyrkoförsamling</t>
  </si>
  <si>
    <t>Equmeniakyrkan Rimforsa</t>
  </si>
  <si>
    <t>Sjökumla mfs</t>
  </si>
  <si>
    <t>Församlingen Treklangen</t>
  </si>
  <si>
    <t>Equmeniakyrkan Skeda</t>
  </si>
  <si>
    <t>Equmeniakyrkan i Skeppsås</t>
  </si>
  <si>
    <t>Skänninge mfs</t>
  </si>
  <si>
    <t>Skärblacka mfs</t>
  </si>
  <si>
    <t>Skärkinds mfs</t>
  </si>
  <si>
    <t>Torpa mfs</t>
  </si>
  <si>
    <t>Linghemskyrkans församling</t>
  </si>
  <si>
    <t>Vadstena Frikyrkoförsamling</t>
  </si>
  <si>
    <t>Vikingstads Missionsförsamling</t>
  </si>
  <si>
    <t>Vånga mfs</t>
  </si>
  <si>
    <t>Västra Hargs mfs</t>
  </si>
  <si>
    <t>Rydsnäs frikyrkoförsamling</t>
  </si>
  <si>
    <t>Åtvidabergs Frikyrkoförsamling</t>
  </si>
  <si>
    <t>Immanuelskyrkans församling i Ödeshög</t>
  </si>
  <si>
    <t>Österbymo mfs</t>
  </si>
  <si>
    <t>Åbylundskyrkans församling</t>
  </si>
  <si>
    <t>Vidablickskyrkans församling</t>
  </si>
  <si>
    <t>Equmeniakyrkan i Ekängen</t>
  </si>
  <si>
    <t>Berga mfs</t>
  </si>
  <si>
    <t>Ålembygdens mfs</t>
  </si>
  <si>
    <t>Equmeniakyrkan Öland</t>
  </si>
  <si>
    <t>Bäckebo mfs</t>
  </si>
  <si>
    <t>Fliseryds mfs</t>
  </si>
  <si>
    <t>Hagakyrkans församling</t>
  </si>
  <si>
    <t>Grimhults mfs</t>
  </si>
  <si>
    <t>Hultsfreds mfs</t>
  </si>
  <si>
    <t>Högsby mfs</t>
  </si>
  <si>
    <t>Järnforsens mfs</t>
  </si>
  <si>
    <t>Västerportkyrkans församling</t>
  </si>
  <si>
    <t>Fårbo frikyrkoförsamling</t>
  </si>
  <si>
    <t>Stranda frikyrkoförsamling</t>
  </si>
  <si>
    <t>Equmeniakyrkan Nybro</t>
  </si>
  <si>
    <t>Oskarshamns mfs</t>
  </si>
  <si>
    <t>Påskallaviks mfs</t>
  </si>
  <si>
    <t>Snarås mfs</t>
  </si>
  <si>
    <t>Svallidens mfs</t>
  </si>
  <si>
    <t>Södra Vi mfs</t>
  </si>
  <si>
    <t>Virserums frikyrkoförsamling Ekebergskyrkan</t>
  </si>
  <si>
    <t>Marieborgskyrkans förs</t>
  </si>
  <si>
    <t>Församlingen Brofästet</t>
  </si>
  <si>
    <t>Equmeniakyrkan Anderstorp</t>
  </si>
  <si>
    <t>Borbygdens mfs</t>
  </si>
  <si>
    <t>Norra Bolmens Missionsförsamling</t>
  </si>
  <si>
    <t>Equmeniakyrkan Ekenässjön</t>
  </si>
  <si>
    <t>Eksjö mfs</t>
  </si>
  <si>
    <t>Fredriksdals mfs</t>
  </si>
  <si>
    <t>Gimarps mfs</t>
  </si>
  <si>
    <t>Gislaveds frikyrkoförsamling</t>
  </si>
  <si>
    <t>Gripenbergs mfs</t>
  </si>
  <si>
    <t>Equmeniakyrkan Gränna</t>
  </si>
  <si>
    <t>Equmeniakyrkan Hestra</t>
  </si>
  <si>
    <t>Hillareds mfs</t>
  </si>
  <si>
    <t>Equmeniakyrkan Hovslätt</t>
  </si>
  <si>
    <t>Hults frikyrkoförsamling</t>
  </si>
  <si>
    <t>Equmeniakyrkan Huskvarna</t>
  </si>
  <si>
    <t>Hångers Frikyrka</t>
  </si>
  <si>
    <t>Equmeniakyrkan Ingarp</t>
  </si>
  <si>
    <t>Ansgariikyrkans församling</t>
  </si>
  <si>
    <t>Kvillsfors mfs</t>
  </si>
  <si>
    <t>Lekeryds mfs</t>
  </si>
  <si>
    <t>Limmareds mfs</t>
  </si>
  <si>
    <t>Ljungsarps mfs</t>
  </si>
  <si>
    <t>Mamrelunds mfs</t>
  </si>
  <si>
    <t>Norrahammars frikyrkoförsamling</t>
  </si>
  <si>
    <t>Nye-Farstorp mfs</t>
  </si>
  <si>
    <t>Missionskyrkan Nässjö</t>
  </si>
  <si>
    <t>Repperda-Ädelfors mfs</t>
  </si>
  <si>
    <t>Skirö mfs</t>
  </si>
  <si>
    <t>Equmeniakyrkan Kaxholmen</t>
  </si>
  <si>
    <t>Equmeniakyrkan Smålandsstenar</t>
  </si>
  <si>
    <t>Solberga mfs</t>
  </si>
  <si>
    <t>Stenberga mfs</t>
  </si>
  <si>
    <t>Svarttorps mfs</t>
  </si>
  <si>
    <t>Sävsjö mfs</t>
  </si>
  <si>
    <t>Tabergs mfs</t>
  </si>
  <si>
    <t>Löfstadkyrkans församling</t>
  </si>
  <si>
    <t>Tånnö mfs</t>
  </si>
  <si>
    <t>Tranemo-Uddebo mfs</t>
  </si>
  <si>
    <t>Equmeniakyrkan Vaggeryd</t>
  </si>
  <si>
    <t>Equmeniakyrkan Valdshult</t>
  </si>
  <si>
    <t>Vetlanda mfs</t>
  </si>
  <si>
    <t>Visingsö mfs</t>
  </si>
  <si>
    <t>Vrigstads mfs</t>
  </si>
  <si>
    <t>Värnamo mfs</t>
  </si>
  <si>
    <t>Åmjölkesbo mfs</t>
  </si>
  <si>
    <t>Åsens mfs</t>
  </si>
  <si>
    <t>Equmeniakyrkan Åsenhöga</t>
  </si>
  <si>
    <t>Äng-Esperyds mfs</t>
  </si>
  <si>
    <t>Ölsremma-Dalstorps mfs</t>
  </si>
  <si>
    <t>Öreryd mfs</t>
  </si>
  <si>
    <t>Örserums mfs</t>
  </si>
  <si>
    <t>Flisby mfs</t>
  </si>
  <si>
    <t>Grimsås mfs</t>
  </si>
  <si>
    <t>Falkenbergs frikyrkoförsamling</t>
  </si>
  <si>
    <t>Equmeniakyrkan Södra Nissadalen</t>
  </si>
  <si>
    <t>Immanuelskyrkans församling Halmstad</t>
  </si>
  <si>
    <t>Equmeniakyrkan Värö</t>
  </si>
  <si>
    <t>Equmeniakyrkan Varberg</t>
  </si>
  <si>
    <t>Equmeniakyrkan Alstermo</t>
  </si>
  <si>
    <t>Borsna mfs</t>
  </si>
  <si>
    <t>Equmeniakyrkan i Braås</t>
  </si>
  <si>
    <t>Diö-Liatorps frikyrkoförsamling</t>
  </si>
  <si>
    <t>Norrhult/Klavreströms mfs</t>
  </si>
  <si>
    <t>Equmeniakyrkan Ljungby</t>
  </si>
  <si>
    <t>Hagakyrkans förs. i Markaryd</t>
  </si>
  <si>
    <t>Equmeniakyrkan Alvesta - Moheda</t>
  </si>
  <si>
    <t>Tolgs mfs</t>
  </si>
  <si>
    <t>Equmeniakyrkan Växjö</t>
  </si>
  <si>
    <t>Bergaortens mfs</t>
  </si>
  <si>
    <t>Brunnskyrkans församling</t>
  </si>
  <si>
    <t>Älmeboda mfs</t>
  </si>
  <si>
    <t>Älmhults mfs</t>
  </si>
  <si>
    <t>Centrumkyrkans församling, Bjuv</t>
  </si>
  <si>
    <t>Eslövs mfs</t>
  </si>
  <si>
    <t>Glimåkra missionsförening</t>
  </si>
  <si>
    <t>Helsingborgs mfs</t>
  </si>
  <si>
    <t>Missionskyrkan Hässleholm</t>
  </si>
  <si>
    <t>Equmeniakyrkan Höör</t>
  </si>
  <si>
    <t>Knislinge mfs</t>
  </si>
  <si>
    <t>Kristianstads mfs</t>
  </si>
  <si>
    <t>Equmeniakyrkans församling i Furulund</t>
  </si>
  <si>
    <t>Strandkyrkans församling av Equmeniakyrkan</t>
  </si>
  <si>
    <t>Västerkyrkans församling i Lund</t>
  </si>
  <si>
    <t>Näsets ekumeniska församling</t>
  </si>
  <si>
    <t>Klagstorpsortens mfs</t>
  </si>
  <si>
    <t>Stadionkyrkans församling</t>
  </si>
  <si>
    <t>Osby mfs</t>
  </si>
  <si>
    <t>Perstorps mfs</t>
  </si>
  <si>
    <t>Equmeniakyrkan Nävlinge-Rickarum</t>
  </si>
  <si>
    <t>Skillinge Missionshus</t>
  </si>
  <si>
    <t>Tureholmskyrkan Sösdala</t>
  </si>
  <si>
    <t>Tollarpsbygdens mfs</t>
  </si>
  <si>
    <t>Trelleborgs mfs</t>
  </si>
  <si>
    <t>Tyringe mfs</t>
  </si>
  <si>
    <t>Vinslövs mfs</t>
  </si>
  <si>
    <t>Ängelholms ekumeniska församling</t>
  </si>
  <si>
    <t>Belganets mfs</t>
  </si>
  <si>
    <t>Fridhems mfs</t>
  </si>
  <si>
    <t>Kristofferkyrkans församling</t>
  </si>
  <si>
    <t>Equmeniakyrkan Karlskrona</t>
  </si>
  <si>
    <t>Fågelmara mfs</t>
  </si>
  <si>
    <t>Mörrums frikyrkoförsamling</t>
  </si>
  <si>
    <t>Senorens mfs</t>
  </si>
  <si>
    <t>Sölvesborgs mfs</t>
  </si>
  <si>
    <t>Vallby mfs</t>
  </si>
  <si>
    <t>Torsås mfs</t>
  </si>
  <si>
    <t>Svenska Frälsningsarmén i Borås</t>
  </si>
  <si>
    <t>Svenska Frälsningsarmén i Matfors</t>
  </si>
  <si>
    <t>Sundsvall Kår av SFA</t>
  </si>
  <si>
    <t>Nordanstigs Kår av SFA</t>
  </si>
  <si>
    <t xml:space="preserve">Haparanda Baptistförsamling </t>
  </si>
  <si>
    <t>Luleå Baptistförsamling</t>
  </si>
  <si>
    <t>Piteå Baptistförsamling</t>
  </si>
  <si>
    <t>Umeå Baptistförsamling</t>
  </si>
  <si>
    <t>Alnö Baptistförsamling</t>
  </si>
  <si>
    <t>Högsjö Baptistförsamling</t>
  </si>
  <si>
    <t>Equmeniakyrkan Bethel Stöde</t>
  </si>
  <si>
    <t>Sundsvalls Baptistförsamling</t>
  </si>
  <si>
    <t>Sättna Baptistförsamling</t>
  </si>
  <si>
    <t>Helgums Baptistförsamling</t>
  </si>
  <si>
    <t>Sandö Baptistförsamling</t>
  </si>
  <si>
    <t>Skorped Baptistförsamling</t>
  </si>
  <si>
    <t>Järpens Baptistförsamling</t>
  </si>
  <si>
    <t>Lockåsens Baptistförsamling</t>
  </si>
  <si>
    <t xml:space="preserve">Myssjö Baptistförsamling </t>
  </si>
  <si>
    <t>Offerdals Östra Baptistförsamling</t>
  </si>
  <si>
    <t>Ovikens Baptistförsamling</t>
  </si>
  <si>
    <t>Elimkyrkans Baptistförsamling Eskilstuna</t>
  </si>
  <si>
    <t>Västra Ämterviks Baptistförsamling</t>
  </si>
  <si>
    <t>Ekeby Baptistförsamling</t>
  </si>
  <si>
    <t>Örebro första Baptistförsamling</t>
  </si>
  <si>
    <t xml:space="preserve">Equmeniakyrkan Betania Örebro </t>
  </si>
  <si>
    <t xml:space="preserve">Hallstahammar Baptistförsamling </t>
  </si>
  <si>
    <t>Kungsörs Baptistförsamling</t>
  </si>
  <si>
    <t>Arkhyttans Equmeniaförsamling</t>
  </si>
  <si>
    <t>Tyngsjö Baptistförsamling</t>
  </si>
  <si>
    <t>Älvdalens Baptistförsamling</t>
  </si>
  <si>
    <t xml:space="preserve">Hudiksvalls Baptistförsamling </t>
  </si>
  <si>
    <t>Delsbo Baptistförsamling</t>
  </si>
  <si>
    <t>Forsa Baptistförsamling</t>
  </si>
  <si>
    <t>Buränge församling, Iggesund</t>
  </si>
  <si>
    <t>Ljusdals Baptistförsamling</t>
  </si>
  <si>
    <t>Rogsta Baptistförsamling</t>
  </si>
  <si>
    <t>Österfärnebo Baptistförsamling</t>
  </si>
  <si>
    <t>Mellersta Gotlands Baptistförsamling</t>
  </si>
  <si>
    <t>Folkungakyrkan Stockholm</t>
  </si>
  <si>
    <t>Norrmalms baptistförsamling</t>
  </si>
  <si>
    <t>Bromma Baptistförsamling</t>
  </si>
  <si>
    <t>Borgenkyrkans församling</t>
  </si>
  <si>
    <t>Centrumkyrkans församling</t>
  </si>
  <si>
    <t>Grödinge-Tumba Baptistförsamling</t>
  </si>
  <si>
    <t>Hägerstens Baptistförsamling</t>
  </si>
  <si>
    <t>Kårsta Baptistförsamling</t>
  </si>
  <si>
    <t>Equmeniakyrkan Nacka Centrum</t>
  </si>
  <si>
    <t>Sigtuna Baptistförsamling</t>
  </si>
  <si>
    <t>Rissnekyrkans församling</t>
  </si>
  <si>
    <t>Södertälje Baptistförsamling</t>
  </si>
  <si>
    <t>Trosa frikyrkoförsamling</t>
  </si>
  <si>
    <t>Uppsala Baptistförsamling</t>
  </si>
  <si>
    <t>Christ Discipleship Center</t>
  </si>
  <si>
    <t>Borås Baptistförsamling</t>
  </si>
  <si>
    <t>Göteborgs Baptistförsamling</t>
  </si>
  <si>
    <t>Hjo Baptistförsamling</t>
  </si>
  <si>
    <t>Hunnebostrands Baptistförsamling</t>
  </si>
  <si>
    <t>Lidköpings Baptistförsamling</t>
  </si>
  <si>
    <t>Vallersviks Ekumeniska församling</t>
  </si>
  <si>
    <t>Åmåls Baptistförsamling</t>
  </si>
  <si>
    <t>Linköpings första Baptistförsamling</t>
  </si>
  <si>
    <t>Centrumkyrkans Församling</t>
  </si>
  <si>
    <t>Söderköpings Baptistförsamling</t>
  </si>
  <si>
    <t>Ödeshögs Baptistförsamling</t>
  </si>
  <si>
    <t>Byxelkroks Baptistförsamling</t>
  </si>
  <si>
    <t>Equmeniakyrkan Mysingsö</t>
  </si>
  <si>
    <t>Helsingborgs Baptistförsamling</t>
  </si>
  <si>
    <t>Karlskrona Baptistförsamling</t>
  </si>
  <si>
    <t xml:space="preserve">Lunds Baptistförsamling </t>
  </si>
  <si>
    <t>S:t Peters församling</t>
  </si>
  <si>
    <t>Örby Kapell</t>
  </si>
  <si>
    <t>Vårdklockans församling</t>
  </si>
  <si>
    <t>Åsängekyrkan</t>
  </si>
  <si>
    <t>Ganteskyrkan i Emmaboda</t>
  </si>
  <si>
    <t>S:t Johannis Metodistförsamling</t>
  </si>
  <si>
    <t>Emanuelsförsamlingen</t>
  </si>
  <si>
    <t>Equmeniakyrkan på Limhamn</t>
  </si>
  <si>
    <t>S:t Jakobs församling</t>
  </si>
  <si>
    <t>Emanuelskyrkan i Kungsbacka</t>
  </si>
  <si>
    <t>Centrumkyrkan Kållered</t>
  </si>
  <si>
    <t>Kikebokyrkan</t>
  </si>
  <si>
    <t>Salomonförsamlingen i Valdemarsvik</t>
  </si>
  <si>
    <t>Korskyrkans församling i Vetlanda</t>
  </si>
  <si>
    <t>Region Nord</t>
  </si>
  <si>
    <t>Region Mitt</t>
  </si>
  <si>
    <t>Region Stockholm</t>
  </si>
  <si>
    <t>Region Svealand</t>
  </si>
  <si>
    <t>Region Väst</t>
  </si>
  <si>
    <t>Region Öst</t>
  </si>
  <si>
    <t>Region Syd</t>
  </si>
  <si>
    <t>Förs nr</t>
  </si>
  <si>
    <t>Givare som vi ej kan koppla till en församling</t>
  </si>
  <si>
    <t>Equmeniakyrkan Svenstavik</t>
  </si>
  <si>
    <t>Björknäskyrkan Equmeniakyrkan</t>
  </si>
  <si>
    <t>Equmeniakyrkan i Södertälje</t>
  </si>
  <si>
    <t>Equmeniakyrkan Götlunda</t>
  </si>
  <si>
    <t>Equmeniakyrkan Eggvena</t>
  </si>
  <si>
    <t>Missionskyrkan Bleket</t>
  </si>
  <si>
    <t>Östra Skrukeby mfs</t>
  </si>
  <si>
    <t>Hamnkyrkan Oskarshamn</t>
  </si>
  <si>
    <t>Immanuelskyrkans församling Jkpg</t>
  </si>
  <si>
    <t>Halmstad Baptistförsamling</t>
  </si>
  <si>
    <t>Utfallet avser till och med kvartal 2, 2021</t>
  </si>
  <si>
    <t>Aspsele mfs</t>
  </si>
  <si>
    <t>Grangärde mfs</t>
  </si>
  <si>
    <t>Simonsbo mfs</t>
  </si>
  <si>
    <t>Västerlövsta mfs</t>
  </si>
  <si>
    <t>Björneborgs Missionsförsamling</t>
  </si>
  <si>
    <t>Eds mfs</t>
  </si>
  <si>
    <t>Dalskogs mfs</t>
  </si>
  <si>
    <t>Östadkullebygdens frikyrkoförsamling</t>
  </si>
  <si>
    <t>Nimbuskyrkan - en del av Equmeniakyrkan</t>
  </si>
  <si>
    <t>Knätte mfs</t>
  </si>
  <si>
    <t>Kvänums mfs</t>
  </si>
  <si>
    <t>Kållandsö-Stenhammar Missionsförsamling</t>
  </si>
  <si>
    <t>Undenäs mfs</t>
  </si>
  <si>
    <t>Esperyds mfs</t>
  </si>
  <si>
    <t>Sturkö Kullens mfs</t>
  </si>
  <si>
    <t>Nässjö Wesleyförsamling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</si>
</sst>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\ &quot;kr&quot;"/>
    <numFmt numFmtId="165" formatCode="_-* #,##0_-;\-* #,##0_-;_-* &quot;-&quot;??_-;_-@_-"/>
    <numFmt numFmtId="166" formatCode="_-* #,##0\ &quot;kr&quot;_-;\-* #,##0\ &quot;kr&quot;_-;_-* &quot;-&quot;??\ &quot;kr&quot;_-;_-@_-"/>
    <numFmt numFmtId="167" formatCode="#,##0_-\ \k\r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4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0" fontId="0" fillId="0" borderId="0" xfId="0" applyFont="1" applyFill="1" applyBorder="1"/>
    <xf numFmtId="164" fontId="0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wrapText="1"/>
    </xf>
    <xf numFmtId="9" fontId="0" fillId="0" borderId="0" xfId="3" applyNumberFormat="1" applyFont="1"/>
    <xf numFmtId="4" fontId="0" fillId="0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0" fontId="1" fillId="0" borderId="0" xfId="0" applyFont="1" applyFill="1" applyBorder="1"/>
    <xf numFmtId="4" fontId="0" fillId="0" borderId="0" xfId="0" applyNumberFormat="1" applyFont="1" applyFill="1" applyBorder="1" applyAlignment="1">
      <alignment vertical="center" wrapText="1"/>
    </xf>
    <xf numFmtId="165" fontId="0" fillId="0" borderId="0" xfId="1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3" fillId="0" borderId="0" xfId="0" applyFont="1" applyBorder="1"/>
    <xf numFmtId="166" fontId="0" fillId="0" borderId="0" xfId="2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0" fontId="0" fillId="5" borderId="0" xfId="0" applyFont="1" applyFill="1" applyBorder="1"/>
    <xf numFmtId="1" fontId="0" fillId="5" borderId="0" xfId="0" applyNumberFormat="1" applyFont="1" applyFill="1" applyBorder="1" applyAlignment="1">
      <alignment horizontal="center"/>
    </xf>
    <xf numFmtId="166" fontId="0" fillId="0" borderId="0" xfId="2" applyNumberFormat="1" applyFont="1" applyFill="1" applyBorder="1"/>
    <xf numFmtId="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5" fillId="0" borderId="0" xfId="4" applyNumberFormat="1" applyFont="1" applyFill="1" applyBorder="1" applyAlignment="1">
      <alignment vertical="top" wrapText="1" readingOrder="1"/>
    </xf>
    <xf numFmtId="0" fontId="6" fillId="0" borderId="0" xfId="4" applyFont="1" applyFill="1" applyBorder="1"/>
    <xf numFmtId="0" fontId="7" fillId="0" borderId="0" xfId="4" applyFont="1" applyFill="1" applyBorder="1"/>
    <xf numFmtId="0" fontId="8" fillId="0" borderId="0" xfId="4" applyNumberFormat="1" applyFont="1" applyFill="1" applyBorder="1" applyAlignment="1">
      <alignment horizontal="left" vertical="top" wrapText="1" readingOrder="1"/>
    </xf>
    <xf numFmtId="0" fontId="8" fillId="0" borderId="0" xfId="4" applyNumberFormat="1" applyFont="1" applyFill="1" applyBorder="1" applyAlignment="1">
      <alignment vertical="top" wrapText="1" readingOrder="1"/>
    </xf>
    <xf numFmtId="0" fontId="8" fillId="0" borderId="0" xfId="4" applyNumberFormat="1" applyFont="1" applyFill="1" applyBorder="1" applyAlignment="1">
      <alignment horizontal="left" vertical="top" readingOrder="1"/>
    </xf>
    <xf numFmtId="0" fontId="8" fillId="0" borderId="0" xfId="4" applyNumberFormat="1" applyFont="1" applyFill="1" applyBorder="1" applyAlignment="1">
      <alignment vertical="top" readingOrder="1"/>
    </xf>
    <xf numFmtId="0" fontId="7" fillId="0" borderId="0" xfId="4" applyFont="1" applyFill="1" applyBorder="1" applyAlignment="1">
      <alignment readingOrder="1"/>
    </xf>
    <xf numFmtId="0" fontId="7" fillId="0" borderId="0" xfId="4" applyFont="1" applyFill="1" applyBorder="1" applyAlignment="1"/>
    <xf numFmtId="165" fontId="0" fillId="0" borderId="0" xfId="0" applyNumberFormat="1"/>
    <xf numFmtId="165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5" borderId="0" xfId="0" applyNumberFormat="1" applyFont="1" applyFill="1" applyBorder="1" applyAlignment="1">
      <alignment horizontal="center"/>
    </xf>
    <xf numFmtId="167" fontId="0" fillId="0" borderId="0" xfId="0" applyNumberFormat="1"/>
    <xf numFmtId="0" fontId="9" fillId="0" borderId="0" xfId="0" applyFont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0" fillId="2" borderId="4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Procent" xfId="3" builtinId="5"/>
    <cellStyle name="Tusental" xfId="1" builtin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5"/>
  <sheetViews>
    <sheetView tabSelected="1" zoomScaleNormal="100" workbookViewId="0">
      <pane ySplit="8" topLeftCell="A532" activePane="bottomLeft" state="frozen"/>
      <selection pane="bottomLeft" activeCell="B556" sqref="B556"/>
    </sheetView>
  </sheetViews>
  <sheetFormatPr defaultColWidth="8.7109375" defaultRowHeight="15" x14ac:dyDescent="0.25"/>
  <cols>
    <col min="1" max="1" width="8.7109375" style="2"/>
    <col min="2" max="2" width="40.85546875" style="2" customWidth="1"/>
    <col min="3" max="3" width="14" style="5" customWidth="1"/>
    <col min="4" max="4" width="15.5703125" style="5" customWidth="1"/>
    <col min="5" max="5" width="15.140625" style="5" bestFit="1" customWidth="1"/>
    <col min="6" max="6" width="13.7109375" style="5" bestFit="1" customWidth="1"/>
    <col min="7" max="7" width="15.140625" style="5" bestFit="1" customWidth="1"/>
    <col min="8" max="9" width="12.42578125" style="5" customWidth="1"/>
    <col min="10" max="10" width="15.140625" style="5" bestFit="1" customWidth="1"/>
    <col min="11" max="11" width="16.140625" style="2" bestFit="1" customWidth="1"/>
    <col min="12" max="12" width="14.28515625" style="44" customWidth="1"/>
    <col min="13" max="13" width="17.28515625" style="9" bestFit="1" customWidth="1"/>
    <col min="14" max="14" width="12.28515625" style="2" customWidth="1"/>
    <col min="15" max="15" width="11.5703125" style="2" customWidth="1"/>
    <col min="16" max="16384" width="8.7109375" style="2"/>
  </cols>
  <sheetData>
    <row r="1" spans="1:16" s="1" customFormat="1" ht="21.75" thickBot="1" x14ac:dyDescent="0.4">
      <c r="B1" s="50" t="s">
        <v>10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5"/>
      <c r="O1" s="15"/>
      <c r="P1" s="15"/>
    </row>
    <row r="2" spans="1:16" s="1" customFormat="1" ht="21" x14ac:dyDescent="0.35">
      <c r="B2" s="48" t="s">
        <v>696</v>
      </c>
      <c r="C2" s="49" t="s">
        <v>11</v>
      </c>
      <c r="D2" s="49"/>
      <c r="E2" s="49"/>
      <c r="F2" s="49"/>
      <c r="G2" s="49"/>
      <c r="H2" s="49"/>
      <c r="I2" s="49"/>
      <c r="J2" s="49"/>
      <c r="K2" s="8"/>
      <c r="L2" s="40"/>
      <c r="M2" s="8"/>
      <c r="N2" s="15"/>
      <c r="O2" s="15"/>
      <c r="P2" s="15"/>
    </row>
    <row r="3" spans="1:16" ht="51" customHeight="1" x14ac:dyDescent="0.35">
      <c r="B3" s="21" t="s">
        <v>17</v>
      </c>
      <c r="C3" s="3" t="s">
        <v>0</v>
      </c>
      <c r="D3" s="3" t="s">
        <v>8</v>
      </c>
      <c r="E3" s="3" t="s">
        <v>21</v>
      </c>
      <c r="F3" s="23" t="s">
        <v>1</v>
      </c>
      <c r="G3" s="3" t="s">
        <v>3</v>
      </c>
      <c r="H3" s="3" t="s">
        <v>32</v>
      </c>
      <c r="I3" s="3" t="s">
        <v>33</v>
      </c>
      <c r="J3" s="3" t="s">
        <v>30</v>
      </c>
      <c r="K3" s="27" t="s">
        <v>15</v>
      </c>
      <c r="L3" s="41" t="s">
        <v>14</v>
      </c>
      <c r="M3"/>
      <c r="N3" s="16"/>
      <c r="O3" s="16"/>
      <c r="P3" s="16"/>
    </row>
    <row r="4" spans="1:16" s="6" customFormat="1" x14ac:dyDescent="0.25">
      <c r="B4" s="28" t="s">
        <v>16</v>
      </c>
      <c r="C4" s="38">
        <v>15000000</v>
      </c>
      <c r="D4" s="38">
        <v>8078000</v>
      </c>
      <c r="E4" s="38">
        <v>7000000</v>
      </c>
      <c r="F4" s="38">
        <v>750000</v>
      </c>
      <c r="G4" s="38">
        <v>1000000</v>
      </c>
      <c r="H4" s="38">
        <v>1800000</v>
      </c>
      <c r="I4" s="38">
        <v>3200000</v>
      </c>
      <c r="J4" s="38">
        <v>8000000</v>
      </c>
      <c r="K4" s="38">
        <f>SUM(C4:J4)</f>
        <v>44828000</v>
      </c>
      <c r="L4" s="42">
        <v>59730</v>
      </c>
      <c r="M4"/>
      <c r="N4" s="13"/>
      <c r="O4" s="13"/>
      <c r="P4" s="13"/>
    </row>
    <row r="5" spans="1:16" s="6" customFormat="1" x14ac:dyDescent="0.25">
      <c r="B5" s="28" t="s">
        <v>18</v>
      </c>
      <c r="C5" s="38">
        <f t="shared" ref="C5:J5" si="0">SUM(C9:C683)</f>
        <v>5903813</v>
      </c>
      <c r="D5" s="38">
        <f t="shared" si="0"/>
        <v>3564358</v>
      </c>
      <c r="E5" s="38">
        <f t="shared" si="0"/>
        <v>2307772</v>
      </c>
      <c r="F5" s="38">
        <f t="shared" si="0"/>
        <v>510398</v>
      </c>
      <c r="G5" s="38">
        <f t="shared" si="0"/>
        <v>1556894</v>
      </c>
      <c r="H5" s="38">
        <f t="shared" si="0"/>
        <v>228917</v>
      </c>
      <c r="I5" s="38">
        <f t="shared" si="0"/>
        <v>1742054</v>
      </c>
      <c r="J5" s="38">
        <f t="shared" si="0"/>
        <v>658572</v>
      </c>
      <c r="K5" s="38">
        <f>SUM(C5:J5)</f>
        <v>16472778</v>
      </c>
      <c r="L5" s="45"/>
      <c r="M5" s="10"/>
      <c r="N5" s="13"/>
      <c r="O5" s="13"/>
      <c r="P5" s="13"/>
    </row>
    <row r="6" spans="1:16" s="6" customFormat="1" x14ac:dyDescent="0.25">
      <c r="B6" s="28" t="s">
        <v>13</v>
      </c>
      <c r="C6" s="38">
        <f>IF(C4-C5&gt;0,C4-C5,0)</f>
        <v>9096187</v>
      </c>
      <c r="D6" s="38">
        <f t="shared" ref="D6:J6" si="1">IF(D4-D5&gt;0,D4-D5,0)</f>
        <v>4513642</v>
      </c>
      <c r="E6" s="38">
        <f t="shared" si="1"/>
        <v>4692228</v>
      </c>
      <c r="F6" s="38">
        <f t="shared" si="1"/>
        <v>239602</v>
      </c>
      <c r="G6" s="38">
        <f t="shared" si="1"/>
        <v>0</v>
      </c>
      <c r="H6" s="38">
        <f t="shared" si="1"/>
        <v>1571083</v>
      </c>
      <c r="I6" s="38">
        <f t="shared" si="1"/>
        <v>1457946</v>
      </c>
      <c r="J6" s="38">
        <f t="shared" si="1"/>
        <v>7341428</v>
      </c>
      <c r="K6" s="38">
        <f>SUM(C6:J6)</f>
        <v>28912116</v>
      </c>
      <c r="L6" s="45"/>
      <c r="M6" s="10"/>
      <c r="N6" s="13"/>
      <c r="O6" s="13"/>
      <c r="P6" s="13"/>
    </row>
    <row r="7" spans="1:16" s="6" customFormat="1" ht="6.75" customHeight="1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46"/>
      <c r="M7" s="25"/>
      <c r="N7" s="13"/>
      <c r="O7" s="13"/>
      <c r="P7" s="13"/>
    </row>
    <row r="8" spans="1:16" ht="45" x14ac:dyDescent="0.35">
      <c r="A8" s="2" t="s">
        <v>684</v>
      </c>
      <c r="B8" s="21" t="s">
        <v>35</v>
      </c>
      <c r="C8" s="3" t="s">
        <v>0</v>
      </c>
      <c r="D8" s="3" t="s">
        <v>8</v>
      </c>
      <c r="E8" s="3" t="s">
        <v>19</v>
      </c>
      <c r="F8" s="23" t="s">
        <v>1</v>
      </c>
      <c r="G8" s="3" t="s">
        <v>3</v>
      </c>
      <c r="H8" s="3" t="s">
        <v>32</v>
      </c>
      <c r="I8" s="3" t="s">
        <v>33</v>
      </c>
      <c r="J8" s="3" t="s">
        <v>30</v>
      </c>
      <c r="K8" s="4" t="s">
        <v>9</v>
      </c>
      <c r="L8" s="43" t="s">
        <v>12</v>
      </c>
      <c r="M8" s="2"/>
    </row>
    <row r="9" spans="1:16" x14ac:dyDescent="0.25">
      <c r="A9"/>
      <c r="B9" t="s">
        <v>685</v>
      </c>
      <c r="C9" s="47">
        <v>112732</v>
      </c>
      <c r="D9" s="47">
        <v>149709</v>
      </c>
      <c r="E9" s="47">
        <v>159845</v>
      </c>
      <c r="F9" s="47">
        <v>2770</v>
      </c>
      <c r="G9" s="47">
        <v>94175</v>
      </c>
      <c r="H9" s="47">
        <v>24299</v>
      </c>
      <c r="I9" s="47">
        <v>0</v>
      </c>
      <c r="J9" s="47">
        <v>0</v>
      </c>
      <c r="K9" s="39">
        <f t="shared" ref="K9:K67" si="2">SUM(C9:J9)</f>
        <v>543530</v>
      </c>
      <c r="M9" s="2"/>
    </row>
    <row r="10" spans="1:16" x14ac:dyDescent="0.25">
      <c r="A10"/>
      <c r="B10"/>
      <c r="C10"/>
      <c r="D10"/>
      <c r="E10"/>
      <c r="F10"/>
      <c r="G10"/>
      <c r="H10"/>
      <c r="I10"/>
      <c r="J10"/>
      <c r="K10" s="39">
        <f t="shared" si="2"/>
        <v>0</v>
      </c>
      <c r="M10" s="2"/>
    </row>
    <row r="11" spans="1:16" x14ac:dyDescent="0.25">
      <c r="A11">
        <v>1100</v>
      </c>
      <c r="B11" t="s">
        <v>37</v>
      </c>
      <c r="C11" s="47">
        <v>2300</v>
      </c>
      <c r="D11" s="47">
        <v>0</v>
      </c>
      <c r="E11" s="47">
        <v>500</v>
      </c>
      <c r="F11" s="47">
        <v>300</v>
      </c>
      <c r="G11" s="47">
        <v>500</v>
      </c>
      <c r="H11" s="47">
        <v>0</v>
      </c>
      <c r="I11" s="47">
        <v>0</v>
      </c>
      <c r="J11" s="47">
        <v>0</v>
      </c>
      <c r="K11" s="39">
        <f t="shared" si="2"/>
        <v>3600</v>
      </c>
      <c r="L11" s="45">
        <f>VLOOKUP(A11,Församlingsdata!$A$2:$D$649,4)</f>
        <v>45</v>
      </c>
      <c r="M11" s="2"/>
    </row>
    <row r="12" spans="1:16" x14ac:dyDescent="0.25">
      <c r="A12">
        <v>1103</v>
      </c>
      <c r="B12" t="s">
        <v>38</v>
      </c>
      <c r="C12" s="47">
        <v>11000</v>
      </c>
      <c r="D12" s="47">
        <v>0</v>
      </c>
      <c r="E12" s="47">
        <v>300</v>
      </c>
      <c r="F12" s="47">
        <v>600</v>
      </c>
      <c r="G12" s="47">
        <v>2180</v>
      </c>
      <c r="H12" s="47">
        <v>0</v>
      </c>
      <c r="I12" s="47">
        <v>0</v>
      </c>
      <c r="J12" s="47">
        <v>0</v>
      </c>
      <c r="K12" s="39">
        <f t="shared" si="2"/>
        <v>14080</v>
      </c>
      <c r="L12" s="45">
        <f>VLOOKUP(A12,Församlingsdata!$A$2:$D$649,4)</f>
        <v>29</v>
      </c>
      <c r="M12" s="2"/>
    </row>
    <row r="13" spans="1:16" x14ac:dyDescent="0.25">
      <c r="A13">
        <v>1105</v>
      </c>
      <c r="B13" t="s">
        <v>39</v>
      </c>
      <c r="C13" s="47">
        <v>24850</v>
      </c>
      <c r="D13" s="47">
        <v>500</v>
      </c>
      <c r="E13" s="47">
        <v>4130</v>
      </c>
      <c r="F13" s="47">
        <v>3760</v>
      </c>
      <c r="G13" s="47">
        <v>4900</v>
      </c>
      <c r="H13" s="47">
        <v>0</v>
      </c>
      <c r="I13" s="47">
        <v>2100</v>
      </c>
      <c r="J13" s="47">
        <v>0</v>
      </c>
      <c r="K13" s="39">
        <f t="shared" si="2"/>
        <v>40240</v>
      </c>
      <c r="L13" s="45">
        <f>VLOOKUP(A13,Församlingsdata!$A$2:$D$649,4)</f>
        <v>108</v>
      </c>
      <c r="M13" s="7"/>
    </row>
    <row r="14" spans="1:16" x14ac:dyDescent="0.25">
      <c r="A14">
        <v>1106</v>
      </c>
      <c r="B14" t="s">
        <v>40</v>
      </c>
      <c r="C14" s="47">
        <v>800</v>
      </c>
      <c r="D14" s="47">
        <v>0</v>
      </c>
      <c r="E14" s="47">
        <v>430</v>
      </c>
      <c r="F14" s="47">
        <v>0</v>
      </c>
      <c r="G14" s="47">
        <v>200</v>
      </c>
      <c r="H14" s="47">
        <v>0</v>
      </c>
      <c r="I14" s="47">
        <v>1200</v>
      </c>
      <c r="J14" s="47">
        <v>0</v>
      </c>
      <c r="K14" s="39">
        <f t="shared" si="2"/>
        <v>2630</v>
      </c>
      <c r="L14" s="45">
        <f>VLOOKUP(A14,Församlingsdata!$A$2:$D$649,4)</f>
        <v>31</v>
      </c>
      <c r="M14" s="7"/>
    </row>
    <row r="15" spans="1:16" x14ac:dyDescent="0.25">
      <c r="A15">
        <v>1107</v>
      </c>
      <c r="B15" t="s">
        <v>41</v>
      </c>
      <c r="C15" s="47">
        <v>32850</v>
      </c>
      <c r="D15" s="47">
        <v>4000</v>
      </c>
      <c r="E15" s="47">
        <v>2975</v>
      </c>
      <c r="F15" s="47">
        <v>720</v>
      </c>
      <c r="G15" s="47">
        <v>1700</v>
      </c>
      <c r="H15" s="47">
        <v>0</v>
      </c>
      <c r="I15" s="47">
        <v>18270</v>
      </c>
      <c r="J15" s="47">
        <v>0</v>
      </c>
      <c r="K15" s="39">
        <f t="shared" si="2"/>
        <v>60515</v>
      </c>
      <c r="L15" s="45">
        <f>VLOOKUP(A15,Församlingsdata!$A$2:$D$649,4)</f>
        <v>131</v>
      </c>
      <c r="M15" s="7"/>
    </row>
    <row r="16" spans="1:16" x14ac:dyDescent="0.25">
      <c r="A16">
        <v>1108</v>
      </c>
      <c r="B16" t="s">
        <v>42</v>
      </c>
      <c r="C16" s="47">
        <v>0</v>
      </c>
      <c r="D16" s="47">
        <v>0</v>
      </c>
      <c r="E16" s="47">
        <v>400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39">
        <f t="shared" si="2"/>
        <v>400</v>
      </c>
      <c r="L16" s="45">
        <f>VLOOKUP(A16,Församlingsdata!$A$2:$D$649,4)</f>
        <v>21</v>
      </c>
      <c r="M16" s="7"/>
    </row>
    <row r="17" spans="1:14" x14ac:dyDescent="0.25">
      <c r="A17">
        <v>1113</v>
      </c>
      <c r="B17" t="s">
        <v>43</v>
      </c>
      <c r="C17" s="47">
        <v>6350</v>
      </c>
      <c r="D17" s="47">
        <v>2250</v>
      </c>
      <c r="E17" s="47">
        <v>1840</v>
      </c>
      <c r="F17" s="47">
        <v>600</v>
      </c>
      <c r="G17" s="47">
        <v>760</v>
      </c>
      <c r="H17" s="47">
        <v>0</v>
      </c>
      <c r="I17" s="47">
        <v>0</v>
      </c>
      <c r="J17" s="47">
        <v>0</v>
      </c>
      <c r="K17" s="39">
        <f t="shared" si="2"/>
        <v>11800</v>
      </c>
      <c r="L17" s="45">
        <f>VLOOKUP(A17,Församlingsdata!$A$2:$D$649,4)</f>
        <v>24</v>
      </c>
      <c r="M17"/>
      <c r="N17"/>
    </row>
    <row r="18" spans="1:14" x14ac:dyDescent="0.25">
      <c r="A18">
        <v>1114</v>
      </c>
      <c r="B18" t="s">
        <v>44</v>
      </c>
      <c r="C18" s="47">
        <v>2460</v>
      </c>
      <c r="D18" s="47">
        <v>0</v>
      </c>
      <c r="E18" s="47">
        <v>1260</v>
      </c>
      <c r="F18" s="47">
        <v>840</v>
      </c>
      <c r="G18" s="47">
        <v>540</v>
      </c>
      <c r="H18" s="47">
        <v>0</v>
      </c>
      <c r="I18" s="47">
        <v>900</v>
      </c>
      <c r="J18" s="47">
        <v>0</v>
      </c>
      <c r="K18" s="39">
        <f t="shared" si="2"/>
        <v>6000</v>
      </c>
      <c r="L18" s="45">
        <f>VLOOKUP(A18,Församlingsdata!$A$2:$D$649,4)</f>
        <v>33</v>
      </c>
      <c r="M18"/>
      <c r="N18" s="12"/>
    </row>
    <row r="19" spans="1:14" x14ac:dyDescent="0.25">
      <c r="A19">
        <v>1213</v>
      </c>
      <c r="B19" t="s">
        <v>46</v>
      </c>
      <c r="C19" s="47">
        <v>600</v>
      </c>
      <c r="D19" s="47">
        <v>0</v>
      </c>
      <c r="E19" s="47">
        <v>2800</v>
      </c>
      <c r="F19" s="47">
        <v>600</v>
      </c>
      <c r="G19" s="47">
        <v>1600</v>
      </c>
      <c r="H19" s="47">
        <v>0</v>
      </c>
      <c r="I19" s="47">
        <v>0</v>
      </c>
      <c r="J19" s="47">
        <v>0</v>
      </c>
      <c r="K19" s="39">
        <f t="shared" si="2"/>
        <v>5600</v>
      </c>
      <c r="L19" s="45">
        <f>VLOOKUP(A19,Församlingsdata!$A$2:$D$649,4)</f>
        <v>13</v>
      </c>
      <c r="M19"/>
      <c r="N19" s="12"/>
    </row>
    <row r="20" spans="1:14" x14ac:dyDescent="0.25">
      <c r="A20">
        <v>1216</v>
      </c>
      <c r="B20" t="s">
        <v>47</v>
      </c>
      <c r="C20" s="47">
        <v>3800</v>
      </c>
      <c r="D20" s="47">
        <v>200</v>
      </c>
      <c r="E20" s="47">
        <v>3500</v>
      </c>
      <c r="F20" s="47">
        <v>0</v>
      </c>
      <c r="G20" s="47">
        <v>1700</v>
      </c>
      <c r="H20" s="47">
        <v>0</v>
      </c>
      <c r="I20" s="47">
        <v>8400</v>
      </c>
      <c r="J20" s="47">
        <v>0</v>
      </c>
      <c r="K20" s="39">
        <f t="shared" si="2"/>
        <v>17600</v>
      </c>
      <c r="L20" s="45">
        <f>VLOOKUP(A20,Församlingsdata!$A$2:$D$649,4)</f>
        <v>147</v>
      </c>
      <c r="M20"/>
      <c r="N20" s="12"/>
    </row>
    <row r="21" spans="1:14" x14ac:dyDescent="0.25">
      <c r="A21">
        <v>1217</v>
      </c>
      <c r="B21" t="s">
        <v>48</v>
      </c>
      <c r="C21" s="47">
        <v>14890</v>
      </c>
      <c r="D21" s="47">
        <v>50600</v>
      </c>
      <c r="E21" s="47">
        <v>1950</v>
      </c>
      <c r="F21" s="47">
        <v>0</v>
      </c>
      <c r="G21" s="47">
        <v>500</v>
      </c>
      <c r="H21" s="47">
        <v>0</v>
      </c>
      <c r="I21" s="47">
        <v>0</v>
      </c>
      <c r="J21" s="47">
        <v>12000</v>
      </c>
      <c r="K21" s="39">
        <f t="shared" si="2"/>
        <v>79940</v>
      </c>
      <c r="L21" s="45">
        <f>VLOOKUP(A21,Församlingsdata!$A$2:$D$649,4)</f>
        <v>60</v>
      </c>
      <c r="M21"/>
      <c r="N21"/>
    </row>
    <row r="22" spans="1:14" x14ac:dyDescent="0.25">
      <c r="A22">
        <v>1219</v>
      </c>
      <c r="B22" t="s">
        <v>49</v>
      </c>
      <c r="C22" s="47">
        <v>500</v>
      </c>
      <c r="D22" s="47">
        <v>0</v>
      </c>
      <c r="E22" s="47">
        <v>500</v>
      </c>
      <c r="F22" s="47">
        <v>0</v>
      </c>
      <c r="G22" s="47">
        <v>700</v>
      </c>
      <c r="H22" s="47">
        <v>0</v>
      </c>
      <c r="I22" s="47">
        <v>0</v>
      </c>
      <c r="J22" s="47">
        <v>0</v>
      </c>
      <c r="K22" s="39">
        <f t="shared" si="2"/>
        <v>1700</v>
      </c>
      <c r="L22" s="45">
        <f>VLOOKUP(A22,Församlingsdata!$A$2:$D$649,4)</f>
        <v>43</v>
      </c>
      <c r="M22"/>
      <c r="N22"/>
    </row>
    <row r="23" spans="1:14" x14ac:dyDescent="0.25">
      <c r="A23">
        <v>1221</v>
      </c>
      <c r="B23" t="s">
        <v>50</v>
      </c>
      <c r="C23" s="47">
        <v>24000</v>
      </c>
      <c r="D23" s="47">
        <v>500</v>
      </c>
      <c r="E23" s="47">
        <v>3600</v>
      </c>
      <c r="F23" s="47">
        <v>0</v>
      </c>
      <c r="G23" s="47">
        <v>6400</v>
      </c>
      <c r="H23" s="47">
        <v>0</v>
      </c>
      <c r="I23" s="47">
        <v>1200</v>
      </c>
      <c r="J23" s="47">
        <v>0</v>
      </c>
      <c r="K23" s="39">
        <f t="shared" si="2"/>
        <v>35700</v>
      </c>
      <c r="L23" s="45">
        <f>VLOOKUP(A23,Församlingsdata!$A$2:$D$649,4)</f>
        <v>40</v>
      </c>
      <c r="M23"/>
      <c r="N23"/>
    </row>
    <row r="24" spans="1:14" x14ac:dyDescent="0.25">
      <c r="A24">
        <v>1222</v>
      </c>
      <c r="B24" t="s">
        <v>51</v>
      </c>
      <c r="C24" s="47">
        <v>2350</v>
      </c>
      <c r="D24" s="47">
        <v>0</v>
      </c>
      <c r="E24" s="47">
        <v>730</v>
      </c>
      <c r="F24" s="47">
        <v>360</v>
      </c>
      <c r="G24" s="47">
        <v>460</v>
      </c>
      <c r="H24" s="47">
        <v>0</v>
      </c>
      <c r="I24" s="47">
        <v>0</v>
      </c>
      <c r="J24" s="47">
        <v>0</v>
      </c>
      <c r="K24" s="39">
        <f t="shared" si="2"/>
        <v>3900</v>
      </c>
      <c r="L24" s="45">
        <f>VLOOKUP(A24,Församlingsdata!$A$2:$D$649,4)</f>
        <v>15</v>
      </c>
      <c r="M24"/>
      <c r="N24"/>
    </row>
    <row r="25" spans="1:14" x14ac:dyDescent="0.25">
      <c r="A25">
        <v>1223</v>
      </c>
      <c r="B25" t="s">
        <v>52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2700</v>
      </c>
      <c r="K25" s="39">
        <f t="shared" si="2"/>
        <v>2700</v>
      </c>
      <c r="L25" s="45">
        <f>VLOOKUP(A25,Församlingsdata!$A$2:$D$649,4)</f>
        <v>9</v>
      </c>
      <c r="M25"/>
      <c r="N25"/>
    </row>
    <row r="26" spans="1:14" x14ac:dyDescent="0.25">
      <c r="A26">
        <v>1224</v>
      </c>
      <c r="B26" t="s">
        <v>53</v>
      </c>
      <c r="C26" s="47">
        <v>6250</v>
      </c>
      <c r="D26" s="47">
        <v>0</v>
      </c>
      <c r="E26" s="47">
        <v>2110</v>
      </c>
      <c r="F26" s="47">
        <v>900</v>
      </c>
      <c r="G26" s="47">
        <v>2900</v>
      </c>
      <c r="H26" s="47">
        <v>0</v>
      </c>
      <c r="I26" s="47">
        <v>3000</v>
      </c>
      <c r="J26" s="47">
        <v>0</v>
      </c>
      <c r="K26" s="39">
        <f t="shared" si="2"/>
        <v>15160</v>
      </c>
      <c r="L26" s="45">
        <f>VLOOKUP(A26,Församlingsdata!$A$2:$D$649,4)</f>
        <v>106</v>
      </c>
      <c r="M26"/>
      <c r="N26"/>
    </row>
    <row r="27" spans="1:14" x14ac:dyDescent="0.25">
      <c r="A27">
        <v>1227</v>
      </c>
      <c r="B27" t="s">
        <v>54</v>
      </c>
      <c r="C27" s="47">
        <v>1200</v>
      </c>
      <c r="D27" s="47">
        <v>0</v>
      </c>
      <c r="E27" s="47">
        <v>850</v>
      </c>
      <c r="F27" s="47">
        <v>0</v>
      </c>
      <c r="G27" s="47">
        <v>500</v>
      </c>
      <c r="H27" s="47">
        <v>0</v>
      </c>
      <c r="I27" s="47">
        <v>0</v>
      </c>
      <c r="J27" s="47">
        <v>0</v>
      </c>
      <c r="K27" s="39">
        <f t="shared" si="2"/>
        <v>2550</v>
      </c>
      <c r="L27" s="45">
        <f>VLOOKUP(A27,Församlingsdata!$A$2:$D$649,4)</f>
        <v>16</v>
      </c>
      <c r="M27"/>
      <c r="N27"/>
    </row>
    <row r="28" spans="1:14" x14ac:dyDescent="0.25">
      <c r="A28">
        <v>1229</v>
      </c>
      <c r="B28" t="s">
        <v>56</v>
      </c>
      <c r="C28" s="47">
        <v>0</v>
      </c>
      <c r="D28" s="47">
        <v>1000</v>
      </c>
      <c r="E28" s="47">
        <v>6200</v>
      </c>
      <c r="F28" s="47">
        <v>400</v>
      </c>
      <c r="G28" s="47">
        <v>13520</v>
      </c>
      <c r="H28" s="47">
        <v>0</v>
      </c>
      <c r="I28" s="47">
        <v>0</v>
      </c>
      <c r="J28" s="47">
        <v>0</v>
      </c>
      <c r="K28" s="39">
        <f t="shared" si="2"/>
        <v>21120</v>
      </c>
      <c r="L28" s="45">
        <f>VLOOKUP(A28,Församlingsdata!$A$2:$D$649,4)</f>
        <v>143</v>
      </c>
      <c r="M28"/>
      <c r="N28"/>
    </row>
    <row r="29" spans="1:14" x14ac:dyDescent="0.25">
      <c r="A29">
        <v>1231</v>
      </c>
      <c r="B29" t="s">
        <v>58</v>
      </c>
      <c r="C29" s="47">
        <v>57550</v>
      </c>
      <c r="D29" s="47">
        <v>13350</v>
      </c>
      <c r="E29" s="47">
        <v>15030</v>
      </c>
      <c r="F29" s="47">
        <v>2380</v>
      </c>
      <c r="G29" s="47">
        <v>5150</v>
      </c>
      <c r="H29" s="47">
        <v>0</v>
      </c>
      <c r="I29" s="47">
        <v>13200</v>
      </c>
      <c r="J29" s="47">
        <v>0</v>
      </c>
      <c r="K29" s="39">
        <f t="shared" si="2"/>
        <v>106660</v>
      </c>
      <c r="L29" s="45">
        <f>VLOOKUP(A29,Församlingsdata!$A$2:$D$649,4)</f>
        <v>158</v>
      </c>
      <c r="M29"/>
      <c r="N29"/>
    </row>
    <row r="30" spans="1:14" x14ac:dyDescent="0.25">
      <c r="A30">
        <v>1232</v>
      </c>
      <c r="B30" t="s">
        <v>59</v>
      </c>
      <c r="C30" s="47">
        <v>0</v>
      </c>
      <c r="D30" s="47">
        <v>0</v>
      </c>
      <c r="E30" s="47">
        <v>1130</v>
      </c>
      <c r="F30" s="47">
        <v>0</v>
      </c>
      <c r="G30" s="47">
        <v>500</v>
      </c>
      <c r="H30" s="47">
        <v>0</v>
      </c>
      <c r="I30" s="47">
        <v>5100</v>
      </c>
      <c r="J30" s="47">
        <v>0</v>
      </c>
      <c r="K30" s="39">
        <f t="shared" si="2"/>
        <v>6730</v>
      </c>
      <c r="L30" s="45">
        <f>VLOOKUP(A30,Församlingsdata!$A$2:$D$649,4)</f>
        <v>67</v>
      </c>
      <c r="M30"/>
      <c r="N30"/>
    </row>
    <row r="31" spans="1:14" x14ac:dyDescent="0.25">
      <c r="A31">
        <v>1233</v>
      </c>
      <c r="B31" t="s">
        <v>60</v>
      </c>
      <c r="C31" s="47">
        <v>0</v>
      </c>
      <c r="D31" s="47">
        <v>0</v>
      </c>
      <c r="E31" s="47">
        <v>1000</v>
      </c>
      <c r="F31" s="47">
        <v>0</v>
      </c>
      <c r="G31" s="47">
        <v>1000</v>
      </c>
      <c r="H31" s="47">
        <v>0</v>
      </c>
      <c r="I31" s="47">
        <v>0</v>
      </c>
      <c r="J31" s="47">
        <v>0</v>
      </c>
      <c r="K31" s="39">
        <f t="shared" si="2"/>
        <v>2000</v>
      </c>
      <c r="L31" s="45">
        <f>VLOOKUP(A31,Församlingsdata!$A$2:$D$649,4)</f>
        <v>91</v>
      </c>
      <c r="M31"/>
      <c r="N31"/>
    </row>
    <row r="32" spans="1:14" x14ac:dyDescent="0.25">
      <c r="A32">
        <v>1236</v>
      </c>
      <c r="B32" t="s">
        <v>61</v>
      </c>
      <c r="C32" s="47">
        <v>15180</v>
      </c>
      <c r="D32" s="47">
        <v>250</v>
      </c>
      <c r="E32" s="47">
        <v>5580</v>
      </c>
      <c r="F32" s="47">
        <v>420</v>
      </c>
      <c r="G32" s="47">
        <v>4970</v>
      </c>
      <c r="H32" s="47">
        <v>0</v>
      </c>
      <c r="I32" s="47">
        <v>3400</v>
      </c>
      <c r="J32" s="47">
        <v>0</v>
      </c>
      <c r="K32" s="39">
        <f t="shared" si="2"/>
        <v>29800</v>
      </c>
      <c r="L32" s="45">
        <f>VLOOKUP(A32,Församlingsdata!$A$2:$D$649,4)</f>
        <v>187</v>
      </c>
      <c r="M32"/>
      <c r="N32"/>
    </row>
    <row r="33" spans="1:14" x14ac:dyDescent="0.25">
      <c r="A33">
        <v>1501</v>
      </c>
      <c r="B33" t="s">
        <v>62</v>
      </c>
      <c r="C33" s="47">
        <v>2010</v>
      </c>
      <c r="D33" s="47">
        <v>150</v>
      </c>
      <c r="E33" s="47">
        <v>1700</v>
      </c>
      <c r="F33" s="47">
        <v>420</v>
      </c>
      <c r="G33" s="47">
        <v>1830</v>
      </c>
      <c r="H33" s="47">
        <v>0</v>
      </c>
      <c r="I33" s="47">
        <v>300</v>
      </c>
      <c r="J33" s="47">
        <v>0</v>
      </c>
      <c r="K33" s="39">
        <f t="shared" si="2"/>
        <v>6410</v>
      </c>
      <c r="L33" s="45">
        <f>VLOOKUP(A33,Församlingsdata!$A$2:$D$649,4)</f>
        <v>20</v>
      </c>
      <c r="M33"/>
      <c r="N33"/>
    </row>
    <row r="34" spans="1:14" x14ac:dyDescent="0.25">
      <c r="A34">
        <v>1502</v>
      </c>
      <c r="B34" t="s">
        <v>63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1200</v>
      </c>
      <c r="K34" s="39">
        <f t="shared" si="2"/>
        <v>1200</v>
      </c>
      <c r="L34" s="45">
        <f>VLOOKUP(A34,Församlingsdata!$A$2:$D$649,4)</f>
        <v>4</v>
      </c>
      <c r="M34" s="2"/>
    </row>
    <row r="35" spans="1:14" x14ac:dyDescent="0.25">
      <c r="A35">
        <v>1510</v>
      </c>
      <c r="B35" t="s">
        <v>686</v>
      </c>
      <c r="C35" s="47">
        <v>1800</v>
      </c>
      <c r="D35" s="47">
        <v>0</v>
      </c>
      <c r="E35" s="47">
        <v>600</v>
      </c>
      <c r="F35" s="47">
        <v>0</v>
      </c>
      <c r="G35" s="47">
        <v>900</v>
      </c>
      <c r="H35" s="47">
        <v>0</v>
      </c>
      <c r="I35" s="47">
        <v>0</v>
      </c>
      <c r="J35" s="47">
        <v>0</v>
      </c>
      <c r="K35" s="39">
        <f t="shared" si="2"/>
        <v>3300</v>
      </c>
      <c r="L35" s="45">
        <f>VLOOKUP(A35,Församlingsdata!$A$2:$D$649,4)</f>
        <v>32</v>
      </c>
      <c r="M35" s="2"/>
    </row>
    <row r="36" spans="1:14" x14ac:dyDescent="0.25">
      <c r="A36">
        <v>1513</v>
      </c>
      <c r="B36" t="s">
        <v>65</v>
      </c>
      <c r="C36" s="47">
        <v>1500</v>
      </c>
      <c r="D36" s="47">
        <v>0</v>
      </c>
      <c r="E36" s="47">
        <v>130</v>
      </c>
      <c r="F36" s="47">
        <v>270</v>
      </c>
      <c r="G36" s="47">
        <v>300</v>
      </c>
      <c r="H36" s="47">
        <v>0</v>
      </c>
      <c r="I36" s="47">
        <v>3000</v>
      </c>
      <c r="J36" s="47">
        <v>0</v>
      </c>
      <c r="K36" s="39">
        <f t="shared" si="2"/>
        <v>5200</v>
      </c>
      <c r="L36" s="45">
        <f>VLOOKUP(A36,Församlingsdata!$A$2:$D$649,4)</f>
        <v>118</v>
      </c>
      <c r="M36" s="2"/>
    </row>
    <row r="37" spans="1:14" x14ac:dyDescent="0.25">
      <c r="A37">
        <v>1603</v>
      </c>
      <c r="B37" t="s">
        <v>66</v>
      </c>
      <c r="C37" s="47">
        <v>9700</v>
      </c>
      <c r="D37" s="47">
        <v>0</v>
      </c>
      <c r="E37" s="47">
        <v>1230</v>
      </c>
      <c r="F37" s="47">
        <v>1100</v>
      </c>
      <c r="G37" s="47">
        <v>500</v>
      </c>
      <c r="H37" s="47">
        <v>0</v>
      </c>
      <c r="I37" s="47">
        <v>0</v>
      </c>
      <c r="J37" s="47">
        <v>5000</v>
      </c>
      <c r="K37" s="39">
        <f t="shared" si="2"/>
        <v>17530</v>
      </c>
      <c r="L37" s="45">
        <f>VLOOKUP(A37,Församlingsdata!$A$2:$D$649,4)</f>
        <v>17</v>
      </c>
      <c r="M37" s="2"/>
    </row>
    <row r="38" spans="1:14" x14ac:dyDescent="0.25">
      <c r="A38">
        <v>1604</v>
      </c>
      <c r="B38" t="s">
        <v>67</v>
      </c>
      <c r="C38" s="47">
        <v>0</v>
      </c>
      <c r="D38" s="47">
        <v>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39">
        <f t="shared" si="2"/>
        <v>500</v>
      </c>
      <c r="L38" s="45">
        <f>VLOOKUP(A38,Församlingsdata!$A$2:$D$649,4)</f>
        <v>1</v>
      </c>
      <c r="M38" s="2"/>
    </row>
    <row r="39" spans="1:14" x14ac:dyDescent="0.25">
      <c r="A39">
        <v>1611</v>
      </c>
      <c r="B39" t="s">
        <v>68</v>
      </c>
      <c r="C39" s="47">
        <v>7440</v>
      </c>
      <c r="D39" s="47">
        <v>200</v>
      </c>
      <c r="E39" s="47">
        <v>2580</v>
      </c>
      <c r="F39" s="47">
        <v>690</v>
      </c>
      <c r="G39" s="47">
        <v>2190</v>
      </c>
      <c r="H39" s="47">
        <v>0</v>
      </c>
      <c r="I39" s="47">
        <v>600</v>
      </c>
      <c r="J39" s="47">
        <v>0</v>
      </c>
      <c r="K39" s="39">
        <f t="shared" si="2"/>
        <v>13700</v>
      </c>
      <c r="L39" s="45">
        <f>VLOOKUP(A39,Församlingsdata!$A$2:$D$649,4)</f>
        <v>222</v>
      </c>
      <c r="M39" s="2"/>
    </row>
    <row r="40" spans="1:14" x14ac:dyDescent="0.25">
      <c r="A40">
        <v>1616</v>
      </c>
      <c r="B40" t="s">
        <v>697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1500</v>
      </c>
      <c r="J40" s="47">
        <v>0</v>
      </c>
      <c r="K40" s="39">
        <f t="shared" si="2"/>
        <v>1500</v>
      </c>
      <c r="L40" s="45">
        <f>VLOOKUP(A40,Församlingsdata!$A$2:$D$649,4)</f>
        <v>14</v>
      </c>
      <c r="M40" s="2"/>
    </row>
    <row r="41" spans="1:14" x14ac:dyDescent="0.25">
      <c r="A41">
        <v>1625</v>
      </c>
      <c r="B41" t="s">
        <v>71</v>
      </c>
      <c r="C41" s="47">
        <v>11310</v>
      </c>
      <c r="D41" s="47">
        <v>0</v>
      </c>
      <c r="E41" s="47">
        <v>3450</v>
      </c>
      <c r="F41" s="47">
        <v>840</v>
      </c>
      <c r="G41" s="47">
        <v>1940</v>
      </c>
      <c r="H41" s="47">
        <v>0</v>
      </c>
      <c r="I41" s="47">
        <v>7620</v>
      </c>
      <c r="J41" s="47">
        <v>0</v>
      </c>
      <c r="K41" s="39">
        <f t="shared" si="2"/>
        <v>25160</v>
      </c>
      <c r="L41" s="45">
        <f>VLOOKUP(A41,Församlingsdata!$A$2:$D$649,4)</f>
        <v>114</v>
      </c>
      <c r="M41" s="2"/>
    </row>
    <row r="42" spans="1:14" x14ac:dyDescent="0.25">
      <c r="A42">
        <v>1630</v>
      </c>
      <c r="B42" t="s">
        <v>72</v>
      </c>
      <c r="C42" s="47">
        <v>600</v>
      </c>
      <c r="D42" s="47">
        <v>0</v>
      </c>
      <c r="E42" s="47">
        <v>1000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39">
        <f t="shared" si="2"/>
        <v>1600</v>
      </c>
      <c r="L42" s="45">
        <f>VLOOKUP(A42,Församlingsdata!$A$2:$D$649,4)</f>
        <v>11</v>
      </c>
      <c r="M42" s="2"/>
    </row>
    <row r="43" spans="1:14" x14ac:dyDescent="0.25">
      <c r="A43">
        <v>1631</v>
      </c>
      <c r="B43" t="s">
        <v>73</v>
      </c>
      <c r="C43" s="47">
        <v>3763</v>
      </c>
      <c r="D43" s="47">
        <v>0</v>
      </c>
      <c r="E43" s="47">
        <v>3202</v>
      </c>
      <c r="F43" s="47">
        <v>0</v>
      </c>
      <c r="G43" s="47">
        <v>500</v>
      </c>
      <c r="H43" s="47">
        <v>0</v>
      </c>
      <c r="I43" s="47">
        <v>0</v>
      </c>
      <c r="J43" s="47">
        <v>0</v>
      </c>
      <c r="K43" s="39">
        <f t="shared" si="2"/>
        <v>7465</v>
      </c>
      <c r="L43" s="45">
        <f>VLOOKUP(A43,Församlingsdata!$A$2:$D$649,4)</f>
        <v>88</v>
      </c>
      <c r="M43" s="2"/>
    </row>
    <row r="44" spans="1:14" x14ac:dyDescent="0.25">
      <c r="A44">
        <v>1632</v>
      </c>
      <c r="B44" t="s">
        <v>74</v>
      </c>
      <c r="C44" s="47">
        <v>600</v>
      </c>
      <c r="D44" s="47">
        <v>0</v>
      </c>
      <c r="E44" s="47">
        <v>470</v>
      </c>
      <c r="F44" s="47">
        <v>180</v>
      </c>
      <c r="G44" s="47">
        <v>450</v>
      </c>
      <c r="H44" s="47">
        <v>0</v>
      </c>
      <c r="I44" s="47">
        <v>0</v>
      </c>
      <c r="J44" s="47">
        <v>0</v>
      </c>
      <c r="K44" s="39">
        <f t="shared" si="2"/>
        <v>1700</v>
      </c>
      <c r="L44" s="45">
        <f>VLOOKUP(A44,Församlingsdata!$A$2:$D$649,4)</f>
        <v>6</v>
      </c>
      <c r="M44" s="2"/>
    </row>
    <row r="45" spans="1:14" x14ac:dyDescent="0.25">
      <c r="A45">
        <v>1637</v>
      </c>
      <c r="B45" t="s">
        <v>75</v>
      </c>
      <c r="C45" s="47">
        <v>9000</v>
      </c>
      <c r="D45" s="47">
        <v>6600</v>
      </c>
      <c r="E45" s="47">
        <v>3030</v>
      </c>
      <c r="F45" s="47">
        <v>0</v>
      </c>
      <c r="G45" s="47">
        <v>600</v>
      </c>
      <c r="H45" s="47">
        <v>0</v>
      </c>
      <c r="I45" s="47">
        <v>570</v>
      </c>
      <c r="J45" s="47">
        <v>0</v>
      </c>
      <c r="K45" s="39">
        <f t="shared" si="2"/>
        <v>19800</v>
      </c>
      <c r="L45" s="45">
        <f>VLOOKUP(A45,Församlingsdata!$A$2:$D$649,4)</f>
        <v>33</v>
      </c>
      <c r="M45" s="2"/>
    </row>
    <row r="46" spans="1:14" x14ac:dyDescent="0.25">
      <c r="A46">
        <v>1901</v>
      </c>
      <c r="B46" t="s">
        <v>77</v>
      </c>
      <c r="C46" s="47">
        <v>1600</v>
      </c>
      <c r="D46" s="47">
        <v>0</v>
      </c>
      <c r="E46" s="47">
        <v>6200</v>
      </c>
      <c r="F46" s="47">
        <v>0</v>
      </c>
      <c r="G46" s="47">
        <v>600</v>
      </c>
      <c r="H46" s="47">
        <v>0</v>
      </c>
      <c r="I46" s="47">
        <v>0</v>
      </c>
      <c r="J46" s="47">
        <v>0</v>
      </c>
      <c r="K46" s="39">
        <f t="shared" si="2"/>
        <v>8400</v>
      </c>
      <c r="L46" s="45">
        <f>VLOOKUP(A46,Församlingsdata!$A$2:$D$649,4)</f>
        <v>61</v>
      </c>
      <c r="M46" s="2"/>
    </row>
    <row r="47" spans="1:14" x14ac:dyDescent="0.25">
      <c r="A47">
        <v>1903</v>
      </c>
      <c r="B47" t="s">
        <v>78</v>
      </c>
      <c r="C47" s="47">
        <v>600</v>
      </c>
      <c r="D47" s="47">
        <v>0</v>
      </c>
      <c r="E47" s="47">
        <v>330</v>
      </c>
      <c r="F47" s="47">
        <v>150</v>
      </c>
      <c r="G47" s="47">
        <v>150</v>
      </c>
      <c r="H47" s="47">
        <v>0</v>
      </c>
      <c r="I47" s="47">
        <v>0</v>
      </c>
      <c r="J47" s="47">
        <v>0</v>
      </c>
      <c r="K47" s="39">
        <f t="shared" si="2"/>
        <v>1230</v>
      </c>
      <c r="L47" s="45">
        <f>VLOOKUP(A47,Församlingsdata!$A$2:$D$649,4)</f>
        <v>10</v>
      </c>
      <c r="M47" s="2"/>
    </row>
    <row r="48" spans="1:14" x14ac:dyDescent="0.25">
      <c r="A48">
        <v>1907</v>
      </c>
      <c r="B48" t="s">
        <v>80</v>
      </c>
      <c r="C48" s="47">
        <v>40204</v>
      </c>
      <c r="D48" s="47">
        <v>15850</v>
      </c>
      <c r="E48" s="47">
        <v>14420</v>
      </c>
      <c r="F48" s="47">
        <v>1986</v>
      </c>
      <c r="G48" s="47">
        <v>6286</v>
      </c>
      <c r="H48" s="47">
        <v>500</v>
      </c>
      <c r="I48" s="47">
        <v>7400</v>
      </c>
      <c r="J48" s="47">
        <v>0</v>
      </c>
      <c r="K48" s="39">
        <f t="shared" si="2"/>
        <v>86646</v>
      </c>
      <c r="L48" s="45">
        <f>VLOOKUP(A48,Församlingsdata!$A$2:$D$649,4)</f>
        <v>193</v>
      </c>
      <c r="M48" s="2"/>
    </row>
    <row r="49" spans="1:13" x14ac:dyDescent="0.25">
      <c r="A49">
        <v>1908</v>
      </c>
      <c r="B49" t="s">
        <v>81</v>
      </c>
      <c r="C49" s="47">
        <v>2900</v>
      </c>
      <c r="D49" s="47">
        <v>0</v>
      </c>
      <c r="E49" s="47">
        <v>400</v>
      </c>
      <c r="F49" s="47">
        <v>0</v>
      </c>
      <c r="G49" s="47">
        <v>600</v>
      </c>
      <c r="H49" s="47">
        <v>400</v>
      </c>
      <c r="I49" s="47">
        <v>0</v>
      </c>
      <c r="J49" s="47">
        <v>4800</v>
      </c>
      <c r="K49" s="39">
        <f t="shared" si="2"/>
        <v>9100</v>
      </c>
      <c r="L49" s="45">
        <f>VLOOKUP(A49,Församlingsdata!$A$2:$D$649,4)</f>
        <v>16</v>
      </c>
      <c r="M49" s="2"/>
    </row>
    <row r="50" spans="1:13" x14ac:dyDescent="0.25">
      <c r="A50">
        <v>1911</v>
      </c>
      <c r="B50" t="s">
        <v>82</v>
      </c>
      <c r="C50" s="47">
        <v>0</v>
      </c>
      <c r="D50" s="47">
        <v>0</v>
      </c>
      <c r="E50" s="47">
        <v>2230</v>
      </c>
      <c r="F50" s="47">
        <v>0</v>
      </c>
      <c r="G50" s="47">
        <v>600</v>
      </c>
      <c r="H50" s="47">
        <v>0</v>
      </c>
      <c r="I50" s="47">
        <v>1800</v>
      </c>
      <c r="J50" s="47">
        <v>0</v>
      </c>
      <c r="K50" s="39">
        <f t="shared" si="2"/>
        <v>4630</v>
      </c>
      <c r="L50" s="45">
        <f>VLOOKUP(A50,Församlingsdata!$A$2:$D$649,4)</f>
        <v>71</v>
      </c>
      <c r="M50" s="2"/>
    </row>
    <row r="51" spans="1:13" x14ac:dyDescent="0.25">
      <c r="A51">
        <v>1915</v>
      </c>
      <c r="B51" t="s">
        <v>83</v>
      </c>
      <c r="C51" s="47">
        <v>1700</v>
      </c>
      <c r="D51" s="47">
        <v>400</v>
      </c>
      <c r="E51" s="47">
        <v>830</v>
      </c>
      <c r="F51" s="47">
        <v>90</v>
      </c>
      <c r="G51" s="47">
        <v>680</v>
      </c>
      <c r="H51" s="47">
        <v>0</v>
      </c>
      <c r="I51" s="47">
        <v>3600</v>
      </c>
      <c r="J51" s="47">
        <v>0</v>
      </c>
      <c r="K51" s="39">
        <f t="shared" si="2"/>
        <v>7300</v>
      </c>
      <c r="L51" s="45">
        <f>VLOOKUP(A51,Församlingsdata!$A$2:$D$649,4)</f>
        <v>17</v>
      </c>
      <c r="M51" s="2"/>
    </row>
    <row r="52" spans="1:13" x14ac:dyDescent="0.25">
      <c r="A52">
        <v>1916</v>
      </c>
      <c r="B52" t="s">
        <v>84</v>
      </c>
      <c r="C52" s="47">
        <v>40828</v>
      </c>
      <c r="D52" s="47">
        <v>14260</v>
      </c>
      <c r="E52" s="47">
        <v>7861</v>
      </c>
      <c r="F52" s="47">
        <v>2990</v>
      </c>
      <c r="G52" s="47">
        <v>4386</v>
      </c>
      <c r="H52" s="47">
        <v>0</v>
      </c>
      <c r="I52" s="47">
        <v>5700</v>
      </c>
      <c r="J52" s="47">
        <v>0</v>
      </c>
      <c r="K52" s="39">
        <f t="shared" si="2"/>
        <v>76025</v>
      </c>
      <c r="L52" s="45">
        <f>VLOOKUP(A52,Församlingsdata!$A$2:$D$649,4)</f>
        <v>198</v>
      </c>
      <c r="M52" s="2"/>
    </row>
    <row r="53" spans="1:13" x14ac:dyDescent="0.25">
      <c r="A53">
        <v>1918</v>
      </c>
      <c r="B53" t="s">
        <v>86</v>
      </c>
      <c r="C53" s="47">
        <v>2050</v>
      </c>
      <c r="D53" s="47">
        <v>0</v>
      </c>
      <c r="E53" s="47">
        <v>980</v>
      </c>
      <c r="F53" s="47">
        <v>420</v>
      </c>
      <c r="G53" s="47">
        <v>200</v>
      </c>
      <c r="H53" s="47">
        <v>200</v>
      </c>
      <c r="I53" s="47">
        <v>0</v>
      </c>
      <c r="J53" s="47">
        <v>0</v>
      </c>
      <c r="K53" s="39">
        <f t="shared" si="2"/>
        <v>3850</v>
      </c>
      <c r="L53" s="45">
        <f>VLOOKUP(A53,Församlingsdata!$A$2:$D$649,4)</f>
        <v>53</v>
      </c>
      <c r="M53" s="2"/>
    </row>
    <row r="54" spans="1:13" x14ac:dyDescent="0.25">
      <c r="A54">
        <v>1922</v>
      </c>
      <c r="B54" t="s">
        <v>698</v>
      </c>
      <c r="C54" s="47">
        <v>0</v>
      </c>
      <c r="D54" s="47">
        <v>0</v>
      </c>
      <c r="E54" s="47">
        <v>250</v>
      </c>
      <c r="F54" s="47">
        <v>0</v>
      </c>
      <c r="G54" s="47">
        <v>500</v>
      </c>
      <c r="H54" s="47">
        <v>0</v>
      </c>
      <c r="I54" s="47">
        <v>0</v>
      </c>
      <c r="J54" s="47">
        <v>0</v>
      </c>
      <c r="K54" s="39">
        <f t="shared" si="2"/>
        <v>750</v>
      </c>
      <c r="L54" s="45">
        <f>VLOOKUP(A54,Församlingsdata!$A$2:$D$649,4)</f>
        <v>53</v>
      </c>
      <c r="M54" s="2"/>
    </row>
    <row r="55" spans="1:13" x14ac:dyDescent="0.25">
      <c r="A55">
        <v>1925</v>
      </c>
      <c r="B55" t="s">
        <v>87</v>
      </c>
      <c r="C55" s="47">
        <v>500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39">
        <f t="shared" si="2"/>
        <v>500</v>
      </c>
      <c r="L55" s="45">
        <f>VLOOKUP(A55,Församlingsdata!$A$2:$D$649,4)</f>
        <v>19</v>
      </c>
      <c r="M55" s="2"/>
    </row>
    <row r="56" spans="1:13" x14ac:dyDescent="0.25">
      <c r="A56">
        <v>1927</v>
      </c>
      <c r="B56" t="s">
        <v>88</v>
      </c>
      <c r="C56" s="47">
        <v>300</v>
      </c>
      <c r="D56" s="47">
        <v>10250</v>
      </c>
      <c r="E56" s="47">
        <v>200</v>
      </c>
      <c r="F56" s="47">
        <v>0</v>
      </c>
      <c r="G56" s="47">
        <v>600</v>
      </c>
      <c r="H56" s="47">
        <v>0</v>
      </c>
      <c r="I56" s="47">
        <v>0</v>
      </c>
      <c r="J56" s="47">
        <v>0</v>
      </c>
      <c r="K56" s="39">
        <f t="shared" si="2"/>
        <v>11350</v>
      </c>
      <c r="L56" s="45">
        <f>VLOOKUP(A56,Församlingsdata!$A$2:$D$649,4)</f>
        <v>45</v>
      </c>
      <c r="M56" s="2"/>
    </row>
    <row r="57" spans="1:13" x14ac:dyDescent="0.25">
      <c r="A57">
        <v>1930</v>
      </c>
      <c r="B57" t="s">
        <v>89</v>
      </c>
      <c r="C57" s="47">
        <v>5400</v>
      </c>
      <c r="D57" s="47">
        <v>0</v>
      </c>
      <c r="E57" s="47">
        <v>500</v>
      </c>
      <c r="F57" s="47">
        <v>900</v>
      </c>
      <c r="G57" s="47">
        <v>300</v>
      </c>
      <c r="H57" s="47">
        <v>0</v>
      </c>
      <c r="I57" s="47">
        <v>0</v>
      </c>
      <c r="J57" s="47">
        <v>0</v>
      </c>
      <c r="K57" s="39">
        <f t="shared" si="2"/>
        <v>7100</v>
      </c>
      <c r="L57" s="45">
        <f>VLOOKUP(A57,Församlingsdata!$A$2:$D$649,4)</f>
        <v>136</v>
      </c>
      <c r="M57" s="2"/>
    </row>
    <row r="58" spans="1:13" x14ac:dyDescent="0.25">
      <c r="A58">
        <v>1933</v>
      </c>
      <c r="B58" t="s">
        <v>90</v>
      </c>
      <c r="C58" s="47">
        <v>4130</v>
      </c>
      <c r="D58" s="47">
        <v>2560</v>
      </c>
      <c r="E58" s="47">
        <v>2635</v>
      </c>
      <c r="F58" s="47">
        <v>2230</v>
      </c>
      <c r="G58" s="47">
        <v>1910</v>
      </c>
      <c r="H58" s="47">
        <v>0</v>
      </c>
      <c r="I58" s="47">
        <v>1750</v>
      </c>
      <c r="J58" s="47">
        <v>0</v>
      </c>
      <c r="K58" s="39">
        <f t="shared" si="2"/>
        <v>15215</v>
      </c>
      <c r="L58" s="45">
        <f>VLOOKUP(A58,Församlingsdata!$A$2:$D$649,4)</f>
        <v>78</v>
      </c>
      <c r="M58" s="2"/>
    </row>
    <row r="59" spans="1:13" x14ac:dyDescent="0.25">
      <c r="A59">
        <v>1936</v>
      </c>
      <c r="B59" t="s">
        <v>91</v>
      </c>
      <c r="C59" s="47">
        <v>20938</v>
      </c>
      <c r="D59" s="47">
        <v>15000</v>
      </c>
      <c r="E59" s="47">
        <v>7698</v>
      </c>
      <c r="F59" s="47">
        <v>2352</v>
      </c>
      <c r="G59" s="47">
        <v>5842</v>
      </c>
      <c r="H59" s="47">
        <v>0</v>
      </c>
      <c r="I59" s="47">
        <v>10740</v>
      </c>
      <c r="J59" s="47">
        <v>0</v>
      </c>
      <c r="K59" s="39">
        <f t="shared" si="2"/>
        <v>62570</v>
      </c>
      <c r="L59" s="45">
        <f>VLOOKUP(A59,Församlingsdata!$A$2:$D$649,4)</f>
        <v>106</v>
      </c>
      <c r="M59" s="2"/>
    </row>
    <row r="60" spans="1:13" x14ac:dyDescent="0.25">
      <c r="A60">
        <v>1937</v>
      </c>
      <c r="B60" t="s">
        <v>92</v>
      </c>
      <c r="C60" s="47">
        <v>200</v>
      </c>
      <c r="D60" s="47">
        <v>0</v>
      </c>
      <c r="E60" s="47">
        <v>520</v>
      </c>
      <c r="F60" s="47">
        <v>0</v>
      </c>
      <c r="G60" s="47">
        <v>30</v>
      </c>
      <c r="H60" s="47">
        <v>0</v>
      </c>
      <c r="I60" s="47">
        <v>0</v>
      </c>
      <c r="J60" s="47">
        <v>0</v>
      </c>
      <c r="K60" s="39">
        <f t="shared" si="2"/>
        <v>750</v>
      </c>
      <c r="L60" s="45">
        <f>VLOOKUP(A60,Församlingsdata!$A$2:$D$649,4)</f>
        <v>40</v>
      </c>
      <c r="M60" s="2"/>
    </row>
    <row r="61" spans="1:13" x14ac:dyDescent="0.25">
      <c r="A61">
        <v>1938</v>
      </c>
      <c r="B61" t="s">
        <v>93</v>
      </c>
      <c r="C61" s="47">
        <v>2316</v>
      </c>
      <c r="D61" s="47">
        <v>0</v>
      </c>
      <c r="E61" s="47">
        <v>2864</v>
      </c>
      <c r="F61" s="47">
        <v>468</v>
      </c>
      <c r="G61" s="47">
        <v>312</v>
      </c>
      <c r="H61" s="47">
        <v>0</v>
      </c>
      <c r="I61" s="47">
        <v>0</v>
      </c>
      <c r="J61" s="47">
        <v>0</v>
      </c>
      <c r="K61" s="39">
        <f t="shared" si="2"/>
        <v>5960</v>
      </c>
      <c r="L61" s="45">
        <f>VLOOKUP(A61,Församlingsdata!$A$2:$D$649,4)</f>
        <v>26</v>
      </c>
      <c r="M61" s="2"/>
    </row>
    <row r="62" spans="1:13" x14ac:dyDescent="0.25">
      <c r="A62">
        <v>1939</v>
      </c>
      <c r="B62" t="s">
        <v>94</v>
      </c>
      <c r="C62" s="47">
        <v>9430</v>
      </c>
      <c r="D62" s="47">
        <v>1380</v>
      </c>
      <c r="E62" s="47">
        <v>3090</v>
      </c>
      <c r="F62" s="47">
        <v>0</v>
      </c>
      <c r="G62" s="47">
        <v>3270</v>
      </c>
      <c r="H62" s="47">
        <v>0</v>
      </c>
      <c r="I62" s="47">
        <v>2070</v>
      </c>
      <c r="J62" s="47">
        <v>0</v>
      </c>
      <c r="K62" s="39">
        <f t="shared" si="2"/>
        <v>19240</v>
      </c>
      <c r="L62" s="45">
        <f>VLOOKUP(A62,Församlingsdata!$A$2:$D$649,4)</f>
        <v>69</v>
      </c>
      <c r="M62" s="2"/>
    </row>
    <row r="63" spans="1:13" x14ac:dyDescent="0.25">
      <c r="A63">
        <v>1941</v>
      </c>
      <c r="B63" t="s">
        <v>95</v>
      </c>
      <c r="C63" s="47">
        <v>0</v>
      </c>
      <c r="D63" s="47">
        <v>0</v>
      </c>
      <c r="E63" s="47">
        <v>100</v>
      </c>
      <c r="F63" s="47">
        <v>0</v>
      </c>
      <c r="G63" s="47">
        <v>0</v>
      </c>
      <c r="H63" s="47">
        <v>0</v>
      </c>
      <c r="I63" s="47">
        <v>600</v>
      </c>
      <c r="J63" s="47">
        <v>0</v>
      </c>
      <c r="K63" s="39">
        <f t="shared" si="2"/>
        <v>700</v>
      </c>
      <c r="L63" s="45">
        <f>VLOOKUP(A63,Församlingsdata!$A$2:$D$649,4)</f>
        <v>7</v>
      </c>
      <c r="M63" s="2"/>
    </row>
    <row r="64" spans="1:13" x14ac:dyDescent="0.25">
      <c r="A64">
        <v>1943</v>
      </c>
      <c r="B64" t="s">
        <v>96</v>
      </c>
      <c r="C64" s="47">
        <v>4700</v>
      </c>
      <c r="D64" s="47">
        <v>3300</v>
      </c>
      <c r="E64" s="47">
        <v>4300</v>
      </c>
      <c r="F64" s="47">
        <v>600</v>
      </c>
      <c r="G64" s="47">
        <v>2300</v>
      </c>
      <c r="H64" s="47">
        <v>0</v>
      </c>
      <c r="I64" s="47">
        <v>300</v>
      </c>
      <c r="J64" s="47">
        <v>21920</v>
      </c>
      <c r="K64" s="39">
        <f t="shared" si="2"/>
        <v>37420</v>
      </c>
      <c r="L64" s="45">
        <f>VLOOKUP(A64,Församlingsdata!$A$2:$D$649,4)</f>
        <v>75</v>
      </c>
      <c r="M64" s="2"/>
    </row>
    <row r="65" spans="1:13" x14ac:dyDescent="0.25">
      <c r="A65">
        <v>1944</v>
      </c>
      <c r="B65" t="s">
        <v>97</v>
      </c>
      <c r="C65" s="47">
        <v>6060</v>
      </c>
      <c r="D65" s="47">
        <v>0</v>
      </c>
      <c r="E65" s="47">
        <v>5720</v>
      </c>
      <c r="F65" s="47">
        <v>660</v>
      </c>
      <c r="G65" s="47">
        <v>2760</v>
      </c>
      <c r="H65" s="47">
        <v>0</v>
      </c>
      <c r="I65" s="47">
        <v>600</v>
      </c>
      <c r="J65" s="47">
        <v>0</v>
      </c>
      <c r="K65" s="39">
        <f t="shared" si="2"/>
        <v>15800</v>
      </c>
      <c r="L65" s="45">
        <f>VLOOKUP(A65,Församlingsdata!$A$2:$D$649,4)</f>
        <v>74</v>
      </c>
      <c r="M65" s="2"/>
    </row>
    <row r="66" spans="1:13" x14ac:dyDescent="0.25">
      <c r="A66">
        <v>1945</v>
      </c>
      <c r="B66" t="s">
        <v>98</v>
      </c>
      <c r="C66" s="47">
        <v>8900</v>
      </c>
      <c r="D66" s="47">
        <v>0</v>
      </c>
      <c r="E66" s="47">
        <v>2800</v>
      </c>
      <c r="F66" s="47">
        <v>300</v>
      </c>
      <c r="G66" s="47">
        <v>1200</v>
      </c>
      <c r="H66" s="47">
        <v>0</v>
      </c>
      <c r="I66" s="47">
        <v>0</v>
      </c>
      <c r="J66" s="47">
        <v>0</v>
      </c>
      <c r="K66" s="39">
        <f t="shared" si="2"/>
        <v>13200</v>
      </c>
      <c r="L66" s="45">
        <f>VLOOKUP(A66,Församlingsdata!$A$2:$D$649,4)</f>
        <v>162</v>
      </c>
      <c r="M66" s="2"/>
    </row>
    <row r="67" spans="1:13" x14ac:dyDescent="0.25">
      <c r="A67">
        <v>1946</v>
      </c>
      <c r="B67" t="s">
        <v>4</v>
      </c>
      <c r="C67" s="47">
        <v>3400</v>
      </c>
      <c r="D67" s="47">
        <v>0</v>
      </c>
      <c r="E67" s="47">
        <v>830</v>
      </c>
      <c r="F67" s="47">
        <v>800</v>
      </c>
      <c r="G67" s="47">
        <v>1000</v>
      </c>
      <c r="H67" s="47">
        <v>0</v>
      </c>
      <c r="I67" s="47">
        <v>0</v>
      </c>
      <c r="J67" s="47">
        <v>0</v>
      </c>
      <c r="K67" s="39">
        <f t="shared" si="2"/>
        <v>6030</v>
      </c>
      <c r="L67" s="45">
        <f>VLOOKUP(A67,Församlingsdata!$A$2:$D$649,4)</f>
        <v>55</v>
      </c>
      <c r="M67" s="2"/>
    </row>
    <row r="68" spans="1:13" x14ac:dyDescent="0.25">
      <c r="A68">
        <v>1951</v>
      </c>
      <c r="B68" t="s">
        <v>99</v>
      </c>
      <c r="C68" s="47">
        <v>2150</v>
      </c>
      <c r="D68" s="47">
        <v>150</v>
      </c>
      <c r="E68" s="47">
        <v>1700</v>
      </c>
      <c r="F68" s="47">
        <v>600</v>
      </c>
      <c r="G68" s="47">
        <v>2075</v>
      </c>
      <c r="H68" s="47">
        <v>0</v>
      </c>
      <c r="I68" s="47">
        <v>0</v>
      </c>
      <c r="J68" s="47">
        <v>0</v>
      </c>
      <c r="K68" s="39">
        <f t="shared" ref="K68:K128" si="3">SUM(C68:J68)</f>
        <v>6675</v>
      </c>
      <c r="L68" s="45">
        <f>VLOOKUP(A68,Församlingsdata!$A$2:$D$649,4)</f>
        <v>21</v>
      </c>
      <c r="M68" s="2"/>
    </row>
    <row r="69" spans="1:13" x14ac:dyDescent="0.25">
      <c r="A69">
        <v>2000</v>
      </c>
      <c r="B69" t="s">
        <v>100</v>
      </c>
      <c r="C69" s="47">
        <v>6535</v>
      </c>
      <c r="D69" s="47">
        <v>0</v>
      </c>
      <c r="E69" s="47">
        <v>3770</v>
      </c>
      <c r="F69" s="47">
        <v>1580</v>
      </c>
      <c r="G69" s="47">
        <v>2820</v>
      </c>
      <c r="H69" s="47">
        <v>500</v>
      </c>
      <c r="I69" s="47">
        <v>13200</v>
      </c>
      <c r="J69" s="47">
        <v>0</v>
      </c>
      <c r="K69" s="39">
        <f t="shared" si="3"/>
        <v>28405</v>
      </c>
      <c r="L69" s="45">
        <f>VLOOKUP(A69,Församlingsdata!$A$2:$D$649,4)</f>
        <v>188</v>
      </c>
      <c r="M69" s="2"/>
    </row>
    <row r="70" spans="1:13" x14ac:dyDescent="0.25">
      <c r="A70">
        <v>2001</v>
      </c>
      <c r="B70" t="s">
        <v>101</v>
      </c>
      <c r="C70" s="47">
        <v>20800</v>
      </c>
      <c r="D70" s="47">
        <v>0</v>
      </c>
      <c r="E70" s="47">
        <v>6190</v>
      </c>
      <c r="F70" s="47">
        <v>1200</v>
      </c>
      <c r="G70" s="47">
        <v>3300</v>
      </c>
      <c r="H70" s="47">
        <v>200</v>
      </c>
      <c r="I70" s="47">
        <v>5670</v>
      </c>
      <c r="J70" s="47">
        <v>0</v>
      </c>
      <c r="K70" s="39">
        <f t="shared" si="3"/>
        <v>37360</v>
      </c>
      <c r="L70" s="45">
        <f>VLOOKUP(A70,Församlingsdata!$A$2:$D$649,4)</f>
        <v>117</v>
      </c>
      <c r="M70" s="2"/>
    </row>
    <row r="71" spans="1:13" x14ac:dyDescent="0.25">
      <c r="A71">
        <v>2003</v>
      </c>
      <c r="B71" t="s">
        <v>102</v>
      </c>
      <c r="C71" s="47">
        <v>0</v>
      </c>
      <c r="D71" s="47">
        <v>300</v>
      </c>
      <c r="E71" s="47">
        <v>1140</v>
      </c>
      <c r="F71" s="47">
        <v>0</v>
      </c>
      <c r="G71" s="47">
        <v>0</v>
      </c>
      <c r="H71" s="47">
        <v>0</v>
      </c>
      <c r="I71" s="47">
        <v>600</v>
      </c>
      <c r="J71" s="47">
        <v>0</v>
      </c>
      <c r="K71" s="39">
        <f t="shared" si="3"/>
        <v>2040</v>
      </c>
      <c r="L71" s="45">
        <f>VLOOKUP(A71,Församlingsdata!$A$2:$D$649,4)</f>
        <v>10</v>
      </c>
      <c r="M71" s="2"/>
    </row>
    <row r="72" spans="1:13" x14ac:dyDescent="0.25">
      <c r="A72">
        <v>2006</v>
      </c>
      <c r="B72" t="s">
        <v>104</v>
      </c>
      <c r="C72" s="47">
        <v>1200</v>
      </c>
      <c r="D72" s="47">
        <v>1200</v>
      </c>
      <c r="E72" s="47">
        <v>2660</v>
      </c>
      <c r="F72" s="47">
        <v>300</v>
      </c>
      <c r="G72" s="47">
        <v>1800</v>
      </c>
      <c r="H72" s="47">
        <v>0</v>
      </c>
      <c r="I72" s="47">
        <v>1740</v>
      </c>
      <c r="J72" s="47">
        <v>0</v>
      </c>
      <c r="K72" s="39">
        <f t="shared" si="3"/>
        <v>8900</v>
      </c>
      <c r="L72" s="45">
        <f>VLOOKUP(A72,Församlingsdata!$A$2:$D$649,4)</f>
        <v>57</v>
      </c>
      <c r="M72" s="2"/>
    </row>
    <row r="73" spans="1:13" x14ac:dyDescent="0.25">
      <c r="A73">
        <v>2008</v>
      </c>
      <c r="B73" t="s">
        <v>105</v>
      </c>
      <c r="C73" s="47">
        <v>39750</v>
      </c>
      <c r="D73" s="47">
        <v>10500</v>
      </c>
      <c r="E73" s="47">
        <v>7320</v>
      </c>
      <c r="F73" s="47">
        <v>780</v>
      </c>
      <c r="G73" s="47">
        <v>8720</v>
      </c>
      <c r="H73" s="47">
        <v>600</v>
      </c>
      <c r="I73" s="47">
        <v>1170</v>
      </c>
      <c r="J73" s="47">
        <v>0</v>
      </c>
      <c r="K73" s="39">
        <f t="shared" si="3"/>
        <v>68840</v>
      </c>
      <c r="L73" s="45">
        <f>VLOOKUP(A73,Församlingsdata!$A$2:$D$649,4)</f>
        <v>180</v>
      </c>
      <c r="M73" s="2"/>
    </row>
    <row r="74" spans="1:13" x14ac:dyDescent="0.25">
      <c r="A74">
        <v>2012</v>
      </c>
      <c r="B74" t="s">
        <v>106</v>
      </c>
      <c r="C74" s="47">
        <v>2000</v>
      </c>
      <c r="D74" s="47">
        <v>0</v>
      </c>
      <c r="E74" s="47">
        <v>0</v>
      </c>
      <c r="F74" s="47">
        <v>1800</v>
      </c>
      <c r="G74" s="47">
        <v>500</v>
      </c>
      <c r="H74" s="47">
        <v>0</v>
      </c>
      <c r="I74" s="47">
        <v>1200</v>
      </c>
      <c r="J74" s="47">
        <v>0</v>
      </c>
      <c r="K74" s="39">
        <f t="shared" si="3"/>
        <v>5500</v>
      </c>
      <c r="L74" s="45">
        <f>VLOOKUP(A74,Församlingsdata!$A$2:$D$649,4)</f>
        <v>14</v>
      </c>
      <c r="M74" s="2"/>
    </row>
    <row r="75" spans="1:13" x14ac:dyDescent="0.25">
      <c r="A75">
        <v>2014</v>
      </c>
      <c r="B75" t="s">
        <v>108</v>
      </c>
      <c r="C75" s="47">
        <v>0</v>
      </c>
      <c r="D75" s="47">
        <v>0</v>
      </c>
      <c r="E75" s="47">
        <v>100</v>
      </c>
      <c r="F75" s="47">
        <v>0</v>
      </c>
      <c r="G75" s="47">
        <v>0</v>
      </c>
      <c r="H75" s="47">
        <v>0</v>
      </c>
      <c r="I75" s="47">
        <v>600</v>
      </c>
      <c r="J75" s="47">
        <v>0</v>
      </c>
      <c r="K75" s="39">
        <f t="shared" si="3"/>
        <v>700</v>
      </c>
      <c r="L75" s="45">
        <f>VLOOKUP(A75,Församlingsdata!$A$2:$D$649,4)</f>
        <v>14</v>
      </c>
      <c r="M75" s="2"/>
    </row>
    <row r="76" spans="1:13" x14ac:dyDescent="0.25">
      <c r="A76">
        <v>2015</v>
      </c>
      <c r="B76" t="s">
        <v>109</v>
      </c>
      <c r="C76" s="47">
        <v>12940</v>
      </c>
      <c r="D76" s="47">
        <v>0</v>
      </c>
      <c r="E76" s="47">
        <v>8225</v>
      </c>
      <c r="F76" s="47">
        <v>2400</v>
      </c>
      <c r="G76" s="47">
        <v>4310</v>
      </c>
      <c r="H76" s="47">
        <v>500</v>
      </c>
      <c r="I76" s="47">
        <v>1470</v>
      </c>
      <c r="J76" s="47">
        <v>0</v>
      </c>
      <c r="K76" s="39">
        <f t="shared" si="3"/>
        <v>29845</v>
      </c>
      <c r="L76" s="45">
        <f>VLOOKUP(A76,Församlingsdata!$A$2:$D$649,4)</f>
        <v>136</v>
      </c>
      <c r="M76" s="2"/>
    </row>
    <row r="77" spans="1:13" x14ac:dyDescent="0.25">
      <c r="A77">
        <v>2017</v>
      </c>
      <c r="B77" t="s">
        <v>110</v>
      </c>
      <c r="C77" s="47">
        <v>600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39">
        <f t="shared" si="3"/>
        <v>600</v>
      </c>
      <c r="L77" s="45">
        <f>VLOOKUP(A77,Församlingsdata!$A$2:$D$649,4)</f>
        <v>22</v>
      </c>
      <c r="M77" s="2"/>
    </row>
    <row r="78" spans="1:13" x14ac:dyDescent="0.25">
      <c r="A78">
        <v>2024</v>
      </c>
      <c r="B78" t="s">
        <v>112</v>
      </c>
      <c r="C78" s="47">
        <v>1350</v>
      </c>
      <c r="D78" s="47">
        <v>0</v>
      </c>
      <c r="E78" s="47">
        <v>200</v>
      </c>
      <c r="F78" s="47">
        <v>300</v>
      </c>
      <c r="G78" s="47">
        <v>200</v>
      </c>
      <c r="H78" s="47">
        <v>0</v>
      </c>
      <c r="I78" s="47">
        <v>0</v>
      </c>
      <c r="J78" s="47">
        <v>0</v>
      </c>
      <c r="K78" s="39">
        <f t="shared" si="3"/>
        <v>2050</v>
      </c>
      <c r="L78" s="45">
        <f>VLOOKUP(A78,Församlingsdata!$A$2:$D$649,4)</f>
        <v>19</v>
      </c>
      <c r="M78" s="2"/>
    </row>
    <row r="79" spans="1:13" x14ac:dyDescent="0.25">
      <c r="A79">
        <v>2028</v>
      </c>
      <c r="B79" t="s">
        <v>114</v>
      </c>
      <c r="C79" s="47">
        <v>600</v>
      </c>
      <c r="D79" s="47">
        <v>0</v>
      </c>
      <c r="E79" s="47">
        <v>1600</v>
      </c>
      <c r="F79" s="47">
        <v>600</v>
      </c>
      <c r="G79" s="47">
        <v>0</v>
      </c>
      <c r="H79" s="47">
        <v>0</v>
      </c>
      <c r="I79" s="47">
        <v>0</v>
      </c>
      <c r="J79" s="47">
        <v>0</v>
      </c>
      <c r="K79" s="39">
        <f t="shared" si="3"/>
        <v>2800</v>
      </c>
      <c r="L79" s="45">
        <f>VLOOKUP(A79,Församlingsdata!$A$2:$D$649,4)</f>
        <v>15</v>
      </c>
      <c r="M79" s="2"/>
    </row>
    <row r="80" spans="1:13" x14ac:dyDescent="0.25">
      <c r="A80">
        <v>2031</v>
      </c>
      <c r="B80" t="s">
        <v>115</v>
      </c>
      <c r="C80" s="47">
        <v>2520</v>
      </c>
      <c r="D80" s="47">
        <v>0</v>
      </c>
      <c r="E80" s="47">
        <v>1540</v>
      </c>
      <c r="F80" s="47">
        <v>720</v>
      </c>
      <c r="G80" s="47">
        <v>1480</v>
      </c>
      <c r="H80" s="47">
        <v>0</v>
      </c>
      <c r="I80" s="47">
        <v>1570</v>
      </c>
      <c r="J80" s="47">
        <v>0</v>
      </c>
      <c r="K80" s="39">
        <f t="shared" si="3"/>
        <v>7830</v>
      </c>
      <c r="L80" s="45">
        <f>VLOOKUP(A80,Församlingsdata!$A$2:$D$649,4)</f>
        <v>56</v>
      </c>
      <c r="M80" s="2"/>
    </row>
    <row r="81" spans="1:13" x14ac:dyDescent="0.25">
      <c r="A81">
        <v>2032</v>
      </c>
      <c r="B81" t="s">
        <v>116</v>
      </c>
      <c r="C81" s="47">
        <v>5530</v>
      </c>
      <c r="D81" s="47">
        <v>1000</v>
      </c>
      <c r="E81" s="47">
        <v>2110</v>
      </c>
      <c r="F81" s="47">
        <v>510</v>
      </c>
      <c r="G81" s="47">
        <v>2440</v>
      </c>
      <c r="H81" s="47">
        <v>0</v>
      </c>
      <c r="I81" s="47">
        <v>2640</v>
      </c>
      <c r="J81" s="47">
        <v>0</v>
      </c>
      <c r="K81" s="39">
        <f t="shared" si="3"/>
        <v>14230</v>
      </c>
      <c r="L81" s="45">
        <f>VLOOKUP(A81,Församlingsdata!$A$2:$D$649,4)</f>
        <v>102</v>
      </c>
      <c r="M81" s="2"/>
    </row>
    <row r="82" spans="1:13" x14ac:dyDescent="0.25">
      <c r="A82">
        <v>2040</v>
      </c>
      <c r="B82" t="s">
        <v>117</v>
      </c>
      <c r="C82" s="47">
        <v>15945</v>
      </c>
      <c r="D82" s="47">
        <v>1700</v>
      </c>
      <c r="E82" s="47">
        <v>13830</v>
      </c>
      <c r="F82" s="47">
        <v>5190</v>
      </c>
      <c r="G82" s="47">
        <v>9290</v>
      </c>
      <c r="H82" s="47">
        <v>500</v>
      </c>
      <c r="I82" s="47">
        <v>19650</v>
      </c>
      <c r="J82" s="47">
        <v>0</v>
      </c>
      <c r="K82" s="39">
        <f t="shared" si="3"/>
        <v>66105</v>
      </c>
      <c r="L82" s="45">
        <f>VLOOKUP(A82,Församlingsdata!$A$2:$D$649,4)</f>
        <v>457</v>
      </c>
      <c r="M82" s="2"/>
    </row>
    <row r="83" spans="1:13" x14ac:dyDescent="0.25">
      <c r="A83">
        <v>2043</v>
      </c>
      <c r="B83" t="s">
        <v>118</v>
      </c>
      <c r="C83" s="47">
        <v>2000</v>
      </c>
      <c r="D83" s="47">
        <v>0</v>
      </c>
      <c r="E83" s="47">
        <v>230</v>
      </c>
      <c r="F83" s="47">
        <v>0</v>
      </c>
      <c r="G83" s="47">
        <v>500</v>
      </c>
      <c r="H83" s="47">
        <v>0</v>
      </c>
      <c r="I83" s="47">
        <v>600</v>
      </c>
      <c r="J83" s="47">
        <v>0</v>
      </c>
      <c r="K83" s="39">
        <f t="shared" si="3"/>
        <v>3330</v>
      </c>
      <c r="L83" s="45">
        <f>VLOOKUP(A83,Församlingsdata!$A$2:$D$649,4)</f>
        <v>34</v>
      </c>
      <c r="M83" s="2"/>
    </row>
    <row r="84" spans="1:13" x14ac:dyDescent="0.25">
      <c r="A84">
        <v>2045</v>
      </c>
      <c r="B84" t="s">
        <v>119</v>
      </c>
      <c r="C84" s="47">
        <v>3150</v>
      </c>
      <c r="D84" s="47">
        <v>0</v>
      </c>
      <c r="E84" s="47">
        <v>1160</v>
      </c>
      <c r="F84" s="47">
        <v>60</v>
      </c>
      <c r="G84" s="47">
        <v>690</v>
      </c>
      <c r="H84" s="47">
        <v>0</v>
      </c>
      <c r="I84" s="47">
        <v>1500</v>
      </c>
      <c r="J84" s="47">
        <v>0</v>
      </c>
      <c r="K84" s="39">
        <f t="shared" si="3"/>
        <v>6560</v>
      </c>
      <c r="L84" s="45">
        <f>VLOOKUP(A84,Församlingsdata!$A$2:$D$649,4)</f>
        <v>53</v>
      </c>
      <c r="M84" s="2"/>
    </row>
    <row r="85" spans="1:13" x14ac:dyDescent="0.25">
      <c r="A85">
        <v>2048</v>
      </c>
      <c r="B85" t="s">
        <v>120</v>
      </c>
      <c r="C85" s="47">
        <v>1000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39">
        <f t="shared" si="3"/>
        <v>1000</v>
      </c>
      <c r="L85" s="45">
        <f>VLOOKUP(A85,Församlingsdata!$A$2:$D$649,4)</f>
        <v>16</v>
      </c>
      <c r="M85" s="2"/>
    </row>
    <row r="86" spans="1:13" x14ac:dyDescent="0.25">
      <c r="A86">
        <v>2054</v>
      </c>
      <c r="B86" t="s">
        <v>121</v>
      </c>
      <c r="C86" s="47">
        <v>5220</v>
      </c>
      <c r="D86" s="47">
        <v>1900</v>
      </c>
      <c r="E86" s="47">
        <v>9570</v>
      </c>
      <c r="F86" s="47">
        <v>400</v>
      </c>
      <c r="G86" s="47">
        <v>5400</v>
      </c>
      <c r="H86" s="47">
        <v>800</v>
      </c>
      <c r="I86" s="47">
        <v>15600</v>
      </c>
      <c r="J86" s="47">
        <v>0</v>
      </c>
      <c r="K86" s="39">
        <f t="shared" si="3"/>
        <v>38890</v>
      </c>
      <c r="L86" s="45">
        <f>VLOOKUP(A86,Församlingsdata!$A$2:$D$649,4)</f>
        <v>90</v>
      </c>
      <c r="M86" s="2"/>
    </row>
    <row r="87" spans="1:13" x14ac:dyDescent="0.25">
      <c r="A87">
        <v>2055</v>
      </c>
      <c r="B87" t="s">
        <v>122</v>
      </c>
      <c r="C87" s="47">
        <v>15120</v>
      </c>
      <c r="D87" s="47">
        <v>500</v>
      </c>
      <c r="E87" s="47">
        <v>8900</v>
      </c>
      <c r="F87" s="47">
        <v>780</v>
      </c>
      <c r="G87" s="47">
        <v>8380</v>
      </c>
      <c r="H87" s="47">
        <v>500</v>
      </c>
      <c r="I87" s="47">
        <v>14340</v>
      </c>
      <c r="J87" s="47">
        <v>0</v>
      </c>
      <c r="K87" s="39">
        <f t="shared" si="3"/>
        <v>48520</v>
      </c>
      <c r="L87" s="45">
        <f>VLOOKUP(A87,Församlingsdata!$A$2:$D$649,4)</f>
        <v>264</v>
      </c>
      <c r="M87" s="2"/>
    </row>
    <row r="88" spans="1:13" x14ac:dyDescent="0.25">
      <c r="A88">
        <v>2063</v>
      </c>
      <c r="B88" t="s">
        <v>124</v>
      </c>
      <c r="C88" s="47">
        <v>0</v>
      </c>
      <c r="D88" s="47">
        <v>0</v>
      </c>
      <c r="E88" s="47">
        <v>0</v>
      </c>
      <c r="F88" s="47">
        <v>0</v>
      </c>
      <c r="G88" s="47">
        <v>0</v>
      </c>
      <c r="H88" s="47">
        <v>100</v>
      </c>
      <c r="I88" s="47">
        <v>0</v>
      </c>
      <c r="J88" s="47">
        <v>0</v>
      </c>
      <c r="K88" s="39">
        <f t="shared" si="3"/>
        <v>100</v>
      </c>
      <c r="L88" s="45">
        <f>VLOOKUP(A88,Församlingsdata!$A$2:$D$649,4)</f>
        <v>25</v>
      </c>
      <c r="M88" s="2"/>
    </row>
    <row r="89" spans="1:13" x14ac:dyDescent="0.25">
      <c r="A89">
        <v>2201</v>
      </c>
      <c r="B89" t="s">
        <v>125</v>
      </c>
      <c r="C89" s="47">
        <v>900</v>
      </c>
      <c r="D89" s="47">
        <v>0</v>
      </c>
      <c r="E89" s="47">
        <v>900</v>
      </c>
      <c r="F89" s="47">
        <v>0</v>
      </c>
      <c r="G89" s="47">
        <v>1600</v>
      </c>
      <c r="H89" s="47">
        <v>0</v>
      </c>
      <c r="I89" s="47">
        <v>1800</v>
      </c>
      <c r="J89" s="47">
        <v>0</v>
      </c>
      <c r="K89" s="39">
        <f t="shared" si="3"/>
        <v>5200</v>
      </c>
      <c r="L89" s="45">
        <f>VLOOKUP(A89,Församlingsdata!$A$2:$D$649,4)</f>
        <v>19</v>
      </c>
      <c r="M89" s="2"/>
    </row>
    <row r="90" spans="1:13" x14ac:dyDescent="0.25">
      <c r="A90">
        <v>2206</v>
      </c>
      <c r="B90" t="s">
        <v>126</v>
      </c>
      <c r="C90" s="47">
        <v>900</v>
      </c>
      <c r="D90" s="47">
        <v>0</v>
      </c>
      <c r="E90" s="47">
        <v>1530</v>
      </c>
      <c r="F90" s="47">
        <v>325</v>
      </c>
      <c r="G90" s="47">
        <v>1375</v>
      </c>
      <c r="H90" s="47">
        <v>0</v>
      </c>
      <c r="I90" s="47">
        <v>4200</v>
      </c>
      <c r="J90" s="47">
        <v>0</v>
      </c>
      <c r="K90" s="39">
        <f t="shared" si="3"/>
        <v>8330</v>
      </c>
      <c r="L90" s="45">
        <f>VLOOKUP(A90,Församlingsdata!$A$2:$D$649,4)</f>
        <v>13</v>
      </c>
      <c r="M90" s="2"/>
    </row>
    <row r="91" spans="1:13" x14ac:dyDescent="0.25">
      <c r="A91">
        <v>2208</v>
      </c>
      <c r="B91" t="s">
        <v>127</v>
      </c>
      <c r="C91" s="47">
        <v>6850</v>
      </c>
      <c r="D91" s="47">
        <v>0</v>
      </c>
      <c r="E91" s="47">
        <v>4490</v>
      </c>
      <c r="F91" s="47">
        <v>1750</v>
      </c>
      <c r="G91" s="47">
        <v>4020</v>
      </c>
      <c r="H91" s="47">
        <v>0</v>
      </c>
      <c r="I91" s="47">
        <v>9710</v>
      </c>
      <c r="J91" s="47">
        <v>0</v>
      </c>
      <c r="K91" s="39">
        <f t="shared" si="3"/>
        <v>26820</v>
      </c>
      <c r="L91" s="45">
        <f>VLOOKUP(A91,Församlingsdata!$A$2:$D$649,4)</f>
        <v>171</v>
      </c>
      <c r="M91" s="2"/>
    </row>
    <row r="92" spans="1:13" x14ac:dyDescent="0.25">
      <c r="A92">
        <v>2209</v>
      </c>
      <c r="B92" t="s">
        <v>128</v>
      </c>
      <c r="C92" s="47">
        <v>37130</v>
      </c>
      <c r="D92" s="47">
        <v>0</v>
      </c>
      <c r="E92" s="47">
        <v>17360</v>
      </c>
      <c r="F92" s="47">
        <v>4380</v>
      </c>
      <c r="G92" s="47">
        <v>11100</v>
      </c>
      <c r="H92" s="47">
        <v>100</v>
      </c>
      <c r="I92" s="47">
        <v>13740</v>
      </c>
      <c r="J92" s="47">
        <v>0</v>
      </c>
      <c r="K92" s="39">
        <f t="shared" si="3"/>
        <v>83810</v>
      </c>
      <c r="L92" s="45">
        <f>VLOOKUP(A92,Församlingsdata!$A$2:$D$649,4)</f>
        <v>207</v>
      </c>
      <c r="M92" s="2"/>
    </row>
    <row r="93" spans="1:13" x14ac:dyDescent="0.25">
      <c r="A93">
        <v>2214</v>
      </c>
      <c r="B93" t="s">
        <v>129</v>
      </c>
      <c r="C93" s="47">
        <v>10300</v>
      </c>
      <c r="D93" s="47">
        <v>1100</v>
      </c>
      <c r="E93" s="47">
        <v>3230</v>
      </c>
      <c r="F93" s="47">
        <v>1290</v>
      </c>
      <c r="G93" s="47">
        <v>2290</v>
      </c>
      <c r="H93" s="47">
        <v>0</v>
      </c>
      <c r="I93" s="47">
        <v>4600</v>
      </c>
      <c r="J93" s="47">
        <v>0</v>
      </c>
      <c r="K93" s="39">
        <f t="shared" si="3"/>
        <v>22810</v>
      </c>
      <c r="L93" s="45">
        <f>VLOOKUP(A93,Församlingsdata!$A$2:$D$649,4)</f>
        <v>49</v>
      </c>
      <c r="M93" s="2"/>
    </row>
    <row r="94" spans="1:13" x14ac:dyDescent="0.25">
      <c r="A94">
        <v>2215</v>
      </c>
      <c r="B94" t="s">
        <v>130</v>
      </c>
      <c r="C94" s="47">
        <v>10580</v>
      </c>
      <c r="D94" s="47">
        <v>4500</v>
      </c>
      <c r="E94" s="47">
        <v>6850</v>
      </c>
      <c r="F94" s="47">
        <v>3270</v>
      </c>
      <c r="G94" s="47">
        <v>3600</v>
      </c>
      <c r="H94" s="47">
        <v>0</v>
      </c>
      <c r="I94" s="47">
        <v>2040</v>
      </c>
      <c r="J94" s="47">
        <v>0</v>
      </c>
      <c r="K94" s="39">
        <f t="shared" si="3"/>
        <v>30840</v>
      </c>
      <c r="L94" s="45">
        <f>VLOOKUP(A94,Församlingsdata!$A$2:$D$649,4)</f>
        <v>90</v>
      </c>
      <c r="M94" s="2"/>
    </row>
    <row r="95" spans="1:13" x14ac:dyDescent="0.25">
      <c r="A95">
        <v>2500</v>
      </c>
      <c r="B95" t="s">
        <v>131</v>
      </c>
      <c r="C95" s="47">
        <v>7100</v>
      </c>
      <c r="D95" s="47">
        <v>500</v>
      </c>
      <c r="E95" s="47">
        <v>7480</v>
      </c>
      <c r="F95" s="47">
        <v>3900</v>
      </c>
      <c r="G95" s="47">
        <v>5100</v>
      </c>
      <c r="H95" s="47">
        <v>0</v>
      </c>
      <c r="I95" s="47">
        <v>4600</v>
      </c>
      <c r="J95" s="47">
        <v>53400</v>
      </c>
      <c r="K95" s="39">
        <f t="shared" si="3"/>
        <v>82080</v>
      </c>
      <c r="L95" s="45">
        <f>VLOOKUP(A95,Församlingsdata!$A$2:$D$649,4)</f>
        <v>178</v>
      </c>
      <c r="M95" s="2"/>
    </row>
    <row r="96" spans="1:13" x14ac:dyDescent="0.25">
      <c r="A96">
        <v>2502</v>
      </c>
      <c r="B96" t="s">
        <v>5</v>
      </c>
      <c r="C96" s="47">
        <v>13600</v>
      </c>
      <c r="D96" s="47">
        <v>42810</v>
      </c>
      <c r="E96" s="47">
        <v>28600</v>
      </c>
      <c r="F96" s="47">
        <v>6530</v>
      </c>
      <c r="G96" s="47">
        <v>24720</v>
      </c>
      <c r="H96" s="47">
        <v>0</v>
      </c>
      <c r="I96" s="47">
        <v>28740</v>
      </c>
      <c r="J96" s="47">
        <v>0</v>
      </c>
      <c r="K96" s="39">
        <f t="shared" si="3"/>
        <v>145000</v>
      </c>
      <c r="L96" s="45">
        <f>VLOOKUP(A96,Församlingsdata!$A$2:$D$649,4)</f>
        <v>327</v>
      </c>
      <c r="M96" s="2"/>
    </row>
    <row r="97" spans="1:13" x14ac:dyDescent="0.25">
      <c r="A97">
        <v>2503</v>
      </c>
      <c r="B97" t="s">
        <v>132</v>
      </c>
      <c r="C97" s="47">
        <v>500</v>
      </c>
      <c r="D97" s="47">
        <v>0</v>
      </c>
      <c r="E97" s="47">
        <v>1530</v>
      </c>
      <c r="F97" s="47">
        <v>0</v>
      </c>
      <c r="G97" s="47">
        <v>1000</v>
      </c>
      <c r="H97" s="47">
        <v>0</v>
      </c>
      <c r="I97" s="47">
        <v>570</v>
      </c>
      <c r="J97" s="47">
        <v>0</v>
      </c>
      <c r="K97" s="39">
        <f t="shared" si="3"/>
        <v>3600</v>
      </c>
      <c r="L97" s="45">
        <f>VLOOKUP(A97,Församlingsdata!$A$2:$D$649,4)</f>
        <v>101</v>
      </c>
      <c r="M97" s="2"/>
    </row>
    <row r="98" spans="1:13" x14ac:dyDescent="0.25">
      <c r="A98">
        <v>2504</v>
      </c>
      <c r="B98" t="s">
        <v>133</v>
      </c>
      <c r="C98" s="47">
        <v>26190</v>
      </c>
      <c r="D98" s="47">
        <v>4000</v>
      </c>
      <c r="E98" s="47">
        <v>9483</v>
      </c>
      <c r="F98" s="47">
        <v>5490</v>
      </c>
      <c r="G98" s="47">
        <v>7995</v>
      </c>
      <c r="H98" s="47">
        <v>0</v>
      </c>
      <c r="I98" s="47">
        <v>1770</v>
      </c>
      <c r="J98" s="47">
        <v>0</v>
      </c>
      <c r="K98" s="39">
        <f t="shared" si="3"/>
        <v>54928</v>
      </c>
      <c r="L98" s="45">
        <f>VLOOKUP(A98,Församlingsdata!$A$2:$D$649,4)</f>
        <v>176</v>
      </c>
      <c r="M98" s="2"/>
    </row>
    <row r="99" spans="1:13" x14ac:dyDescent="0.25">
      <c r="A99">
        <v>2505</v>
      </c>
      <c r="B99" t="s">
        <v>134</v>
      </c>
      <c r="C99" s="47">
        <v>900</v>
      </c>
      <c r="D99" s="47">
        <v>200</v>
      </c>
      <c r="E99" s="47">
        <v>6750</v>
      </c>
      <c r="F99" s="47">
        <v>0</v>
      </c>
      <c r="G99" s="47">
        <v>350</v>
      </c>
      <c r="H99" s="47">
        <v>1000</v>
      </c>
      <c r="I99" s="47">
        <v>1800</v>
      </c>
      <c r="J99" s="47">
        <v>0</v>
      </c>
      <c r="K99" s="39">
        <f t="shared" si="3"/>
        <v>11000</v>
      </c>
      <c r="L99" s="45">
        <f>VLOOKUP(A99,Församlingsdata!$A$2:$D$649,4)</f>
        <v>159</v>
      </c>
      <c r="M99" s="2"/>
    </row>
    <row r="100" spans="1:13" x14ac:dyDescent="0.25">
      <c r="A100">
        <v>2506</v>
      </c>
      <c r="B100" t="s">
        <v>135</v>
      </c>
      <c r="C100" s="47">
        <v>81695</v>
      </c>
      <c r="D100" s="47">
        <v>108850</v>
      </c>
      <c r="E100" s="47">
        <v>34065</v>
      </c>
      <c r="F100" s="47">
        <v>6310</v>
      </c>
      <c r="G100" s="47">
        <v>25970</v>
      </c>
      <c r="H100" s="47">
        <v>1550</v>
      </c>
      <c r="I100" s="47">
        <v>31870</v>
      </c>
      <c r="J100" s="47">
        <v>0</v>
      </c>
      <c r="K100" s="39">
        <f t="shared" si="3"/>
        <v>290310</v>
      </c>
      <c r="L100" s="45">
        <f>VLOOKUP(A100,Församlingsdata!$A$2:$D$649,4)</f>
        <v>1400</v>
      </c>
      <c r="M100" s="2"/>
    </row>
    <row r="101" spans="1:13" x14ac:dyDescent="0.25">
      <c r="A101">
        <v>2507</v>
      </c>
      <c r="B101" t="s">
        <v>136</v>
      </c>
      <c r="C101" s="47">
        <v>13550</v>
      </c>
      <c r="D101" s="47">
        <v>2500</v>
      </c>
      <c r="E101" s="47">
        <v>4265</v>
      </c>
      <c r="F101" s="47">
        <v>300</v>
      </c>
      <c r="G101" s="47">
        <v>5450</v>
      </c>
      <c r="H101" s="47">
        <v>475</v>
      </c>
      <c r="I101" s="47">
        <v>9395</v>
      </c>
      <c r="J101" s="47">
        <v>0</v>
      </c>
      <c r="K101" s="39">
        <f t="shared" si="3"/>
        <v>35935</v>
      </c>
      <c r="L101" s="45">
        <f>VLOOKUP(A101,Församlingsdata!$A$2:$D$649,4)</f>
        <v>151</v>
      </c>
      <c r="M101" s="2"/>
    </row>
    <row r="102" spans="1:13" x14ac:dyDescent="0.25">
      <c r="A102">
        <v>2508</v>
      </c>
      <c r="B102" t="s">
        <v>137</v>
      </c>
      <c r="C102" s="47">
        <v>5340</v>
      </c>
      <c r="D102" s="47">
        <v>0</v>
      </c>
      <c r="E102" s="47">
        <v>5400</v>
      </c>
      <c r="F102" s="47">
        <v>2200</v>
      </c>
      <c r="G102" s="47">
        <v>3700</v>
      </c>
      <c r="H102" s="47">
        <v>0</v>
      </c>
      <c r="I102" s="47">
        <v>2700</v>
      </c>
      <c r="J102" s="47">
        <v>0</v>
      </c>
      <c r="K102" s="39">
        <f t="shared" si="3"/>
        <v>19340</v>
      </c>
      <c r="L102" s="45">
        <f>VLOOKUP(A102,Församlingsdata!$A$2:$D$649,4)</f>
        <v>127</v>
      </c>
      <c r="M102" s="2"/>
    </row>
    <row r="103" spans="1:13" x14ac:dyDescent="0.25">
      <c r="A103">
        <v>2509</v>
      </c>
      <c r="B103" t="s">
        <v>138</v>
      </c>
      <c r="C103" s="47">
        <v>1700</v>
      </c>
      <c r="D103" s="47">
        <v>0</v>
      </c>
      <c r="E103" s="47">
        <v>660</v>
      </c>
      <c r="F103" s="47">
        <v>1500</v>
      </c>
      <c r="G103" s="47">
        <v>1000</v>
      </c>
      <c r="H103" s="47">
        <v>0</v>
      </c>
      <c r="I103" s="47">
        <v>4140</v>
      </c>
      <c r="J103" s="47">
        <v>0</v>
      </c>
      <c r="K103" s="39">
        <f t="shared" si="3"/>
        <v>9000</v>
      </c>
      <c r="L103" s="45">
        <f>VLOOKUP(A103,Församlingsdata!$A$2:$D$649,4)</f>
        <v>121</v>
      </c>
      <c r="M103" s="2"/>
    </row>
    <row r="104" spans="1:13" x14ac:dyDescent="0.25">
      <c r="A104">
        <v>2510</v>
      </c>
      <c r="B104" t="s">
        <v>139</v>
      </c>
      <c r="C104" s="47">
        <v>6125</v>
      </c>
      <c r="D104" s="47">
        <v>4500</v>
      </c>
      <c r="E104" s="47">
        <v>7705</v>
      </c>
      <c r="F104" s="47">
        <v>2445</v>
      </c>
      <c r="G104" s="47">
        <v>5575</v>
      </c>
      <c r="H104" s="47">
        <v>0</v>
      </c>
      <c r="I104" s="47">
        <v>900</v>
      </c>
      <c r="J104" s="47">
        <v>0</v>
      </c>
      <c r="K104" s="39">
        <f t="shared" si="3"/>
        <v>27250</v>
      </c>
      <c r="L104" s="45">
        <f>VLOOKUP(A104,Församlingsdata!$A$2:$D$649,4)</f>
        <v>93</v>
      </c>
      <c r="M104" s="2"/>
    </row>
    <row r="105" spans="1:13" x14ac:dyDescent="0.25">
      <c r="A105">
        <v>2601</v>
      </c>
      <c r="B105" t="s">
        <v>687</v>
      </c>
      <c r="C105" s="47">
        <v>1470</v>
      </c>
      <c r="D105" s="47">
        <v>0</v>
      </c>
      <c r="E105" s="47">
        <v>670</v>
      </c>
      <c r="F105" s="47">
        <v>330</v>
      </c>
      <c r="G105" s="47">
        <v>660</v>
      </c>
      <c r="H105" s="47">
        <v>0</v>
      </c>
      <c r="I105" s="47">
        <v>1170</v>
      </c>
      <c r="J105" s="47">
        <v>0</v>
      </c>
      <c r="K105" s="39">
        <f t="shared" si="3"/>
        <v>4300</v>
      </c>
      <c r="L105" s="45">
        <f>VLOOKUP(A105,Församlingsdata!$A$2:$D$649,4)</f>
        <v>28</v>
      </c>
      <c r="M105" s="2"/>
    </row>
    <row r="106" spans="1:13" x14ac:dyDescent="0.25">
      <c r="A106">
        <v>2604</v>
      </c>
      <c r="B106" t="s">
        <v>142</v>
      </c>
      <c r="C106" s="47">
        <v>44550</v>
      </c>
      <c r="D106" s="47">
        <v>211971</v>
      </c>
      <c r="E106" s="47">
        <v>15980</v>
      </c>
      <c r="F106" s="47">
        <v>3150</v>
      </c>
      <c r="G106" s="47">
        <v>9300</v>
      </c>
      <c r="H106" s="47">
        <v>0</v>
      </c>
      <c r="I106" s="47">
        <v>3570</v>
      </c>
      <c r="J106" s="47">
        <v>0</v>
      </c>
      <c r="K106" s="39">
        <f t="shared" si="3"/>
        <v>288521</v>
      </c>
      <c r="L106" s="45">
        <f>VLOOKUP(A106,Församlingsdata!$A$2:$D$649,4)</f>
        <v>192</v>
      </c>
      <c r="M106" s="2"/>
    </row>
    <row r="107" spans="1:13" x14ac:dyDescent="0.25">
      <c r="A107">
        <v>2605</v>
      </c>
      <c r="B107" t="s">
        <v>143</v>
      </c>
      <c r="C107" s="47">
        <v>0</v>
      </c>
      <c r="D107" s="47">
        <v>0</v>
      </c>
      <c r="E107" s="47">
        <v>30</v>
      </c>
      <c r="F107" s="47">
        <v>0</v>
      </c>
      <c r="G107" s="47">
        <v>0</v>
      </c>
      <c r="H107" s="47">
        <v>0</v>
      </c>
      <c r="I107" s="47">
        <v>1800</v>
      </c>
      <c r="J107" s="47">
        <v>0</v>
      </c>
      <c r="K107" s="39">
        <f t="shared" si="3"/>
        <v>1830</v>
      </c>
      <c r="L107" s="45">
        <f>VLOOKUP(A107,Församlingsdata!$A$2:$D$649,4)</f>
        <v>11</v>
      </c>
      <c r="M107" s="2"/>
    </row>
    <row r="108" spans="1:13" x14ac:dyDescent="0.25">
      <c r="A108">
        <v>2610</v>
      </c>
      <c r="B108" t="s">
        <v>144</v>
      </c>
      <c r="C108" s="47">
        <v>2000</v>
      </c>
      <c r="D108" s="47">
        <v>0</v>
      </c>
      <c r="E108" s="47">
        <v>1700</v>
      </c>
      <c r="F108" s="47">
        <v>1500</v>
      </c>
      <c r="G108" s="47">
        <v>1500</v>
      </c>
      <c r="H108" s="47">
        <v>0</v>
      </c>
      <c r="I108" s="47">
        <v>0</v>
      </c>
      <c r="J108" s="47">
        <v>0</v>
      </c>
      <c r="K108" s="39">
        <f t="shared" si="3"/>
        <v>6700</v>
      </c>
      <c r="L108" s="45">
        <f>VLOOKUP(A108,Församlingsdata!$A$2:$D$649,4)</f>
        <v>12</v>
      </c>
      <c r="M108" s="2"/>
    </row>
    <row r="109" spans="1:13" x14ac:dyDescent="0.25">
      <c r="A109">
        <v>2613</v>
      </c>
      <c r="B109" t="s">
        <v>145</v>
      </c>
      <c r="C109" s="47">
        <v>10200</v>
      </c>
      <c r="D109" s="47">
        <v>0</v>
      </c>
      <c r="E109" s="47">
        <v>4430</v>
      </c>
      <c r="F109" s="47">
        <v>0</v>
      </c>
      <c r="G109" s="47">
        <v>300</v>
      </c>
      <c r="H109" s="47">
        <v>0</v>
      </c>
      <c r="I109" s="47">
        <v>1800</v>
      </c>
      <c r="J109" s="47">
        <v>0</v>
      </c>
      <c r="K109" s="39">
        <f t="shared" si="3"/>
        <v>16730</v>
      </c>
      <c r="L109" s="45">
        <f>VLOOKUP(A109,Församlingsdata!$A$2:$D$649,4)</f>
        <v>214</v>
      </c>
      <c r="M109" s="2"/>
    </row>
    <row r="110" spans="1:13" x14ac:dyDescent="0.25">
      <c r="A110">
        <v>2617</v>
      </c>
      <c r="B110" t="s">
        <v>146</v>
      </c>
      <c r="C110" s="47">
        <v>20730</v>
      </c>
      <c r="D110" s="47">
        <v>1000</v>
      </c>
      <c r="E110" s="47">
        <v>18515</v>
      </c>
      <c r="F110" s="47">
        <v>4740</v>
      </c>
      <c r="G110" s="47">
        <v>16410</v>
      </c>
      <c r="H110" s="47">
        <v>0</v>
      </c>
      <c r="I110" s="47">
        <v>34445</v>
      </c>
      <c r="J110" s="47">
        <v>0</v>
      </c>
      <c r="K110" s="39">
        <f t="shared" si="3"/>
        <v>95840</v>
      </c>
      <c r="L110" s="45">
        <f>VLOOKUP(A110,Församlingsdata!$A$2:$D$649,4)</f>
        <v>383</v>
      </c>
      <c r="M110" s="2"/>
    </row>
    <row r="111" spans="1:13" x14ac:dyDescent="0.25">
      <c r="A111">
        <v>2618</v>
      </c>
      <c r="B111" t="s">
        <v>147</v>
      </c>
      <c r="C111" s="47">
        <v>11500</v>
      </c>
      <c r="D111" s="47">
        <v>200</v>
      </c>
      <c r="E111" s="47">
        <v>6460</v>
      </c>
      <c r="F111" s="47">
        <v>750</v>
      </c>
      <c r="G111" s="47">
        <v>4000</v>
      </c>
      <c r="H111" s="47">
        <v>0</v>
      </c>
      <c r="I111" s="47">
        <v>1200</v>
      </c>
      <c r="J111" s="47">
        <v>0</v>
      </c>
      <c r="K111" s="39">
        <f t="shared" si="3"/>
        <v>24110</v>
      </c>
      <c r="L111" s="45">
        <f>VLOOKUP(A111,Församlingsdata!$A$2:$D$649,4)</f>
        <v>110</v>
      </c>
      <c r="M111" s="2"/>
    </row>
    <row r="112" spans="1:13" x14ac:dyDescent="0.25">
      <c r="A112">
        <v>2621</v>
      </c>
      <c r="B112" t="s">
        <v>149</v>
      </c>
      <c r="C112" s="47">
        <v>5650</v>
      </c>
      <c r="D112" s="47">
        <v>3300</v>
      </c>
      <c r="E112" s="47">
        <v>4710</v>
      </c>
      <c r="F112" s="47">
        <v>600</v>
      </c>
      <c r="G112" s="47">
        <v>3900</v>
      </c>
      <c r="H112" s="47">
        <v>2000</v>
      </c>
      <c r="I112" s="47">
        <v>12390</v>
      </c>
      <c r="J112" s="47">
        <v>0</v>
      </c>
      <c r="K112" s="39">
        <f t="shared" si="3"/>
        <v>32550</v>
      </c>
      <c r="L112" s="45">
        <f>VLOOKUP(A112,Församlingsdata!$A$2:$D$649,4)</f>
        <v>210</v>
      </c>
      <c r="M112" s="2"/>
    </row>
    <row r="113" spans="1:13" x14ac:dyDescent="0.25">
      <c r="A113">
        <v>2624</v>
      </c>
      <c r="B113" t="s">
        <v>150</v>
      </c>
      <c r="C113" s="47">
        <v>4120</v>
      </c>
      <c r="D113" s="47">
        <v>2000</v>
      </c>
      <c r="E113" s="47">
        <v>7250</v>
      </c>
      <c r="F113" s="47">
        <v>660</v>
      </c>
      <c r="G113" s="47">
        <v>4800</v>
      </c>
      <c r="H113" s="47">
        <v>1000</v>
      </c>
      <c r="I113" s="47">
        <v>0</v>
      </c>
      <c r="J113" s="47">
        <v>0</v>
      </c>
      <c r="K113" s="39">
        <f t="shared" si="3"/>
        <v>19830</v>
      </c>
      <c r="L113" s="45">
        <f>VLOOKUP(A113,Församlingsdata!$A$2:$D$649,4)</f>
        <v>17</v>
      </c>
      <c r="M113" s="2"/>
    </row>
    <row r="114" spans="1:13" x14ac:dyDescent="0.25">
      <c r="A114">
        <v>2627</v>
      </c>
      <c r="B114" t="s">
        <v>152</v>
      </c>
      <c r="C114" s="47">
        <v>7600</v>
      </c>
      <c r="D114" s="47">
        <v>3700</v>
      </c>
      <c r="E114" s="47">
        <v>4895</v>
      </c>
      <c r="F114" s="47">
        <v>2500</v>
      </c>
      <c r="G114" s="47">
        <v>2600</v>
      </c>
      <c r="H114" s="47">
        <v>200</v>
      </c>
      <c r="I114" s="47">
        <v>8070</v>
      </c>
      <c r="J114" s="47">
        <v>0</v>
      </c>
      <c r="K114" s="39">
        <f t="shared" si="3"/>
        <v>29565</v>
      </c>
      <c r="L114" s="45">
        <f>VLOOKUP(A114,Församlingsdata!$A$2:$D$649,4)</f>
        <v>142</v>
      </c>
      <c r="M114" s="2"/>
    </row>
    <row r="115" spans="1:13" x14ac:dyDescent="0.25">
      <c r="A115">
        <v>2629</v>
      </c>
      <c r="B115" t="s">
        <v>153</v>
      </c>
      <c r="C115" s="47">
        <v>2000</v>
      </c>
      <c r="D115" s="47">
        <v>0</v>
      </c>
      <c r="E115" s="47">
        <v>300</v>
      </c>
      <c r="F115" s="47">
        <v>0</v>
      </c>
      <c r="G115" s="47">
        <v>0</v>
      </c>
      <c r="H115" s="47">
        <v>0</v>
      </c>
      <c r="I115" s="47">
        <v>300</v>
      </c>
      <c r="J115" s="47">
        <v>0</v>
      </c>
      <c r="K115" s="39">
        <f t="shared" si="3"/>
        <v>2600</v>
      </c>
      <c r="L115" s="45">
        <f>VLOOKUP(A115,Församlingsdata!$A$2:$D$649,4)</f>
        <v>14</v>
      </c>
      <c r="M115" s="2"/>
    </row>
    <row r="116" spans="1:13" x14ac:dyDescent="0.25">
      <c r="A116">
        <v>2635</v>
      </c>
      <c r="B116" t="s">
        <v>156</v>
      </c>
      <c r="C116" s="47">
        <v>2900</v>
      </c>
      <c r="D116" s="47">
        <v>0</v>
      </c>
      <c r="E116" s="47">
        <v>2030</v>
      </c>
      <c r="F116" s="47">
        <v>600</v>
      </c>
      <c r="G116" s="47">
        <v>3000</v>
      </c>
      <c r="H116" s="47">
        <v>0</v>
      </c>
      <c r="I116" s="47">
        <v>0</v>
      </c>
      <c r="J116" s="47">
        <v>0</v>
      </c>
      <c r="K116" s="39">
        <f t="shared" si="3"/>
        <v>8530</v>
      </c>
      <c r="L116" s="45">
        <f>VLOOKUP(A116,Församlingsdata!$A$2:$D$649,4)</f>
        <v>66</v>
      </c>
      <c r="M116" s="2"/>
    </row>
    <row r="117" spans="1:13" x14ac:dyDescent="0.25">
      <c r="A117">
        <v>2639</v>
      </c>
      <c r="B117" t="s">
        <v>157</v>
      </c>
      <c r="C117" s="47">
        <v>16840</v>
      </c>
      <c r="D117" s="47">
        <v>0</v>
      </c>
      <c r="E117" s="47">
        <v>6550</v>
      </c>
      <c r="F117" s="47">
        <v>2060</v>
      </c>
      <c r="G117" s="47">
        <v>6360</v>
      </c>
      <c r="H117" s="47">
        <v>0</v>
      </c>
      <c r="I117" s="47">
        <v>0</v>
      </c>
      <c r="J117" s="47">
        <v>0</v>
      </c>
      <c r="K117" s="39">
        <f t="shared" si="3"/>
        <v>31810</v>
      </c>
      <c r="L117" s="45">
        <f>VLOOKUP(A117,Församlingsdata!$A$2:$D$649,4)</f>
        <v>96</v>
      </c>
      <c r="M117" s="2"/>
    </row>
    <row r="118" spans="1:13" x14ac:dyDescent="0.25">
      <c r="A118">
        <v>2640</v>
      </c>
      <c r="B118" t="s">
        <v>158</v>
      </c>
      <c r="C118" s="47">
        <v>2400</v>
      </c>
      <c r="D118" s="47">
        <v>1700</v>
      </c>
      <c r="E118" s="47">
        <v>2330</v>
      </c>
      <c r="F118" s="47">
        <v>90</v>
      </c>
      <c r="G118" s="47">
        <v>860</v>
      </c>
      <c r="H118" s="47">
        <v>200</v>
      </c>
      <c r="I118" s="47">
        <v>4320</v>
      </c>
      <c r="J118" s="47">
        <v>0</v>
      </c>
      <c r="K118" s="39">
        <f t="shared" si="3"/>
        <v>11900</v>
      </c>
      <c r="L118" s="45">
        <f>VLOOKUP(A118,Församlingsdata!$A$2:$D$649,4)</f>
        <v>75</v>
      </c>
      <c r="M118" s="2"/>
    </row>
    <row r="119" spans="1:13" x14ac:dyDescent="0.25">
      <c r="A119">
        <v>2641</v>
      </c>
      <c r="B119" t="s">
        <v>159</v>
      </c>
      <c r="C119" s="47">
        <v>5818</v>
      </c>
      <c r="D119" s="47">
        <v>0</v>
      </c>
      <c r="E119" s="47">
        <v>5020</v>
      </c>
      <c r="F119" s="47">
        <v>0</v>
      </c>
      <c r="G119" s="47">
        <v>500</v>
      </c>
      <c r="H119" s="47">
        <v>0</v>
      </c>
      <c r="I119" s="47">
        <v>2700</v>
      </c>
      <c r="J119" s="47">
        <v>0</v>
      </c>
      <c r="K119" s="39">
        <f t="shared" si="3"/>
        <v>14038</v>
      </c>
      <c r="L119" s="45">
        <f>VLOOKUP(A119,Församlingsdata!$A$2:$D$649,4)</f>
        <v>28</v>
      </c>
      <c r="M119" s="2"/>
    </row>
    <row r="120" spans="1:13" x14ac:dyDescent="0.25">
      <c r="A120">
        <v>2644</v>
      </c>
      <c r="B120" t="s">
        <v>160</v>
      </c>
      <c r="C120" s="47">
        <v>17406</v>
      </c>
      <c r="D120" s="47">
        <v>800</v>
      </c>
      <c r="E120" s="47">
        <v>5311</v>
      </c>
      <c r="F120" s="47">
        <v>1248</v>
      </c>
      <c r="G120" s="47">
        <v>4030</v>
      </c>
      <c r="H120" s="47">
        <v>200</v>
      </c>
      <c r="I120" s="47">
        <v>10200</v>
      </c>
      <c r="J120" s="47">
        <v>0</v>
      </c>
      <c r="K120" s="39">
        <f t="shared" si="3"/>
        <v>39195</v>
      </c>
      <c r="L120" s="45">
        <f>VLOOKUP(A120,Församlingsdata!$A$2:$D$649,4)</f>
        <v>126</v>
      </c>
      <c r="M120" s="2"/>
    </row>
    <row r="121" spans="1:13" x14ac:dyDescent="0.25">
      <c r="A121">
        <v>2647</v>
      </c>
      <c r="B121" t="s">
        <v>688</v>
      </c>
      <c r="C121" s="47">
        <v>5800</v>
      </c>
      <c r="D121" s="47">
        <v>1700</v>
      </c>
      <c r="E121" s="47">
        <v>5600</v>
      </c>
      <c r="F121" s="47">
        <v>4500</v>
      </c>
      <c r="G121" s="47">
        <v>5820</v>
      </c>
      <c r="H121" s="47">
        <v>0</v>
      </c>
      <c r="I121" s="47">
        <v>6090</v>
      </c>
      <c r="J121" s="47">
        <v>0</v>
      </c>
      <c r="K121" s="39">
        <f t="shared" si="3"/>
        <v>29510</v>
      </c>
      <c r="L121" s="45">
        <f>VLOOKUP(A121,Församlingsdata!$A$2:$D$649,4)</f>
        <v>326</v>
      </c>
      <c r="M121" s="2"/>
    </row>
    <row r="122" spans="1:13" x14ac:dyDescent="0.25">
      <c r="A122">
        <v>2648</v>
      </c>
      <c r="B122" t="s">
        <v>163</v>
      </c>
      <c r="C122" s="47">
        <v>11390</v>
      </c>
      <c r="D122" s="47">
        <v>3300</v>
      </c>
      <c r="E122" s="47">
        <v>7730</v>
      </c>
      <c r="F122" s="47">
        <v>7740</v>
      </c>
      <c r="G122" s="47">
        <v>6310</v>
      </c>
      <c r="H122" s="47">
        <v>0</v>
      </c>
      <c r="I122" s="47">
        <v>7560</v>
      </c>
      <c r="J122" s="47">
        <v>0</v>
      </c>
      <c r="K122" s="39">
        <f t="shared" si="3"/>
        <v>44030</v>
      </c>
      <c r="L122" s="45">
        <f>VLOOKUP(A122,Församlingsdata!$A$2:$D$649,4)</f>
        <v>162</v>
      </c>
      <c r="M122" s="2"/>
    </row>
    <row r="123" spans="1:13" x14ac:dyDescent="0.25">
      <c r="A123">
        <v>2650</v>
      </c>
      <c r="B123" t="s">
        <v>164</v>
      </c>
      <c r="C123" s="47">
        <v>16380</v>
      </c>
      <c r="D123" s="47">
        <v>0</v>
      </c>
      <c r="E123" s="47">
        <v>12110</v>
      </c>
      <c r="F123" s="47">
        <v>910</v>
      </c>
      <c r="G123" s="47">
        <v>2160</v>
      </c>
      <c r="H123" s="47">
        <v>0</v>
      </c>
      <c r="I123" s="47">
        <v>2100</v>
      </c>
      <c r="J123" s="47">
        <v>0</v>
      </c>
      <c r="K123" s="39">
        <f t="shared" si="3"/>
        <v>33660</v>
      </c>
      <c r="L123" s="45">
        <f>VLOOKUP(A123,Församlingsdata!$A$2:$D$649,4)</f>
        <v>142</v>
      </c>
      <c r="M123" s="2"/>
    </row>
    <row r="124" spans="1:13" x14ac:dyDescent="0.25">
      <c r="A124">
        <v>2651</v>
      </c>
      <c r="B124" t="s">
        <v>165</v>
      </c>
      <c r="C124" s="47">
        <v>8200</v>
      </c>
      <c r="D124" s="47">
        <v>2700</v>
      </c>
      <c r="E124" s="47">
        <v>3550</v>
      </c>
      <c r="F124" s="47">
        <v>1800</v>
      </c>
      <c r="G124" s="47">
        <v>3800</v>
      </c>
      <c r="H124" s="47">
        <v>3000</v>
      </c>
      <c r="I124" s="47">
        <v>15540</v>
      </c>
      <c r="J124" s="47">
        <v>0</v>
      </c>
      <c r="K124" s="39">
        <f t="shared" si="3"/>
        <v>38590</v>
      </c>
      <c r="L124" s="45">
        <f>VLOOKUP(A124,Församlingsdata!$A$2:$D$649,4)</f>
        <v>190</v>
      </c>
      <c r="M124" s="2"/>
    </row>
    <row r="125" spans="1:13" x14ac:dyDescent="0.25">
      <c r="A125">
        <v>2654</v>
      </c>
      <c r="B125" t="s">
        <v>166</v>
      </c>
      <c r="C125" s="47">
        <v>1800</v>
      </c>
      <c r="D125" s="47">
        <v>0</v>
      </c>
      <c r="E125" s="47">
        <v>300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39">
        <f t="shared" si="3"/>
        <v>2100</v>
      </c>
      <c r="L125" s="45">
        <f>VLOOKUP(A125,Församlingsdata!$A$2:$D$649,4)</f>
        <v>29</v>
      </c>
      <c r="M125" s="2"/>
    </row>
    <row r="126" spans="1:13" x14ac:dyDescent="0.25">
      <c r="A126">
        <v>2657</v>
      </c>
      <c r="B126" t="s">
        <v>167</v>
      </c>
      <c r="C126" s="47">
        <v>300</v>
      </c>
      <c r="D126" s="47">
        <v>200</v>
      </c>
      <c r="E126" s="47">
        <v>1530</v>
      </c>
      <c r="F126" s="47">
        <v>0</v>
      </c>
      <c r="G126" s="47">
        <v>1000</v>
      </c>
      <c r="H126" s="47">
        <v>1100</v>
      </c>
      <c r="I126" s="47">
        <v>0</v>
      </c>
      <c r="J126" s="47">
        <v>0</v>
      </c>
      <c r="K126" s="39">
        <f t="shared" si="3"/>
        <v>4130</v>
      </c>
      <c r="L126" s="45">
        <f>VLOOKUP(A126,Församlingsdata!$A$2:$D$649,4)</f>
        <v>48</v>
      </c>
      <c r="M126" s="2"/>
    </row>
    <row r="127" spans="1:13" x14ac:dyDescent="0.25">
      <c r="A127">
        <v>2658</v>
      </c>
      <c r="B127" t="s">
        <v>168</v>
      </c>
      <c r="C127" s="47">
        <v>550</v>
      </c>
      <c r="D127" s="47">
        <v>1050</v>
      </c>
      <c r="E127" s="47">
        <v>180</v>
      </c>
      <c r="F127" s="47">
        <v>0</v>
      </c>
      <c r="G127" s="47">
        <v>0</v>
      </c>
      <c r="H127" s="47">
        <v>0</v>
      </c>
      <c r="I127" s="47">
        <v>1500</v>
      </c>
      <c r="J127" s="47">
        <v>0</v>
      </c>
      <c r="K127" s="39">
        <f t="shared" si="3"/>
        <v>3280</v>
      </c>
      <c r="L127" s="45">
        <f>VLOOKUP(A127,Församlingsdata!$A$2:$D$649,4)</f>
        <v>30</v>
      </c>
      <c r="M127" s="2"/>
    </row>
    <row r="128" spans="1:13" x14ac:dyDescent="0.25">
      <c r="A128">
        <v>2661</v>
      </c>
      <c r="B128" t="s">
        <v>169</v>
      </c>
      <c r="C128" s="47">
        <v>16120</v>
      </c>
      <c r="D128" s="47">
        <v>0</v>
      </c>
      <c r="E128" s="47">
        <v>4450</v>
      </c>
      <c r="F128" s="47">
        <v>420</v>
      </c>
      <c r="G128" s="47">
        <v>3570</v>
      </c>
      <c r="H128" s="47">
        <v>0</v>
      </c>
      <c r="I128" s="47">
        <v>12270</v>
      </c>
      <c r="J128" s="47">
        <v>0</v>
      </c>
      <c r="K128" s="39">
        <f t="shared" si="3"/>
        <v>36830</v>
      </c>
      <c r="L128" s="45">
        <f>VLOOKUP(A128,Församlingsdata!$A$2:$D$649,4)</f>
        <v>37</v>
      </c>
      <c r="M128" s="2"/>
    </row>
    <row r="129" spans="1:13" x14ac:dyDescent="0.25">
      <c r="A129">
        <v>2675</v>
      </c>
      <c r="B129" t="s">
        <v>170</v>
      </c>
      <c r="C129" s="47">
        <v>3200</v>
      </c>
      <c r="D129" s="47">
        <v>0</v>
      </c>
      <c r="E129" s="47">
        <v>3850</v>
      </c>
      <c r="F129" s="47">
        <v>0</v>
      </c>
      <c r="G129" s="47">
        <v>800</v>
      </c>
      <c r="H129" s="47">
        <v>0</v>
      </c>
      <c r="I129" s="47">
        <v>7200</v>
      </c>
      <c r="J129" s="47">
        <v>0</v>
      </c>
      <c r="K129" s="39">
        <f t="shared" ref="K129:K189" si="4">SUM(C129:J129)</f>
        <v>15050</v>
      </c>
      <c r="L129" s="45">
        <f>VLOOKUP(A129,Församlingsdata!$A$2:$D$649,4)</f>
        <v>81</v>
      </c>
      <c r="M129" s="2"/>
    </row>
    <row r="130" spans="1:13" x14ac:dyDescent="0.25">
      <c r="A130">
        <v>2681</v>
      </c>
      <c r="B130" t="s">
        <v>171</v>
      </c>
      <c r="C130" s="47">
        <v>100</v>
      </c>
      <c r="D130" s="47">
        <v>0</v>
      </c>
      <c r="E130" s="47">
        <v>0</v>
      </c>
      <c r="F130" s="47">
        <v>0</v>
      </c>
      <c r="G130" s="47">
        <v>100</v>
      </c>
      <c r="H130" s="47">
        <v>0</v>
      </c>
      <c r="I130" s="47">
        <v>0</v>
      </c>
      <c r="J130" s="47">
        <v>0</v>
      </c>
      <c r="K130" s="39">
        <f t="shared" si="4"/>
        <v>200</v>
      </c>
      <c r="L130" s="45">
        <f>VLOOKUP(A130,Församlingsdata!$A$2:$D$649,4)</f>
        <v>60</v>
      </c>
      <c r="M130" s="2"/>
    </row>
    <row r="131" spans="1:13" x14ac:dyDescent="0.25">
      <c r="A131">
        <v>2700</v>
      </c>
      <c r="B131" t="s">
        <v>172</v>
      </c>
      <c r="C131" s="47">
        <v>9820</v>
      </c>
      <c r="D131" s="47">
        <v>0</v>
      </c>
      <c r="E131" s="47">
        <v>2610</v>
      </c>
      <c r="F131" s="47">
        <v>150</v>
      </c>
      <c r="G131" s="47">
        <v>1700</v>
      </c>
      <c r="H131" s="47">
        <v>0</v>
      </c>
      <c r="I131" s="47">
        <v>0</v>
      </c>
      <c r="J131" s="47">
        <v>0</v>
      </c>
      <c r="K131" s="39">
        <f t="shared" si="4"/>
        <v>14280</v>
      </c>
      <c r="L131" s="45">
        <f>VLOOKUP(A131,Församlingsdata!$A$2:$D$649,4)</f>
        <v>52</v>
      </c>
      <c r="M131" s="2"/>
    </row>
    <row r="132" spans="1:13" x14ac:dyDescent="0.25">
      <c r="A132">
        <v>2701</v>
      </c>
      <c r="B132" t="s">
        <v>173</v>
      </c>
      <c r="C132" s="47">
        <v>2628</v>
      </c>
      <c r="D132" s="47">
        <v>0</v>
      </c>
      <c r="E132" s="47">
        <v>1100</v>
      </c>
      <c r="F132" s="47">
        <v>96</v>
      </c>
      <c r="G132" s="47">
        <v>2526</v>
      </c>
      <c r="H132" s="47">
        <v>0</v>
      </c>
      <c r="I132" s="47">
        <v>1500</v>
      </c>
      <c r="J132" s="47">
        <v>0</v>
      </c>
      <c r="K132" s="39">
        <f t="shared" si="4"/>
        <v>7850</v>
      </c>
      <c r="L132" s="45">
        <f>VLOOKUP(A132,Församlingsdata!$A$2:$D$649,4)</f>
        <v>63</v>
      </c>
      <c r="M132" s="2"/>
    </row>
    <row r="133" spans="1:13" x14ac:dyDescent="0.25">
      <c r="A133">
        <v>2703</v>
      </c>
      <c r="B133" t="s">
        <v>174</v>
      </c>
      <c r="C133" s="47">
        <v>10360</v>
      </c>
      <c r="D133" s="47">
        <v>700</v>
      </c>
      <c r="E133" s="47">
        <v>6690</v>
      </c>
      <c r="F133" s="47">
        <v>3540</v>
      </c>
      <c r="G133" s="47">
        <v>6350</v>
      </c>
      <c r="H133" s="47">
        <v>0</v>
      </c>
      <c r="I133" s="47">
        <v>20880</v>
      </c>
      <c r="J133" s="47">
        <v>0</v>
      </c>
      <c r="K133" s="39">
        <f t="shared" si="4"/>
        <v>48520</v>
      </c>
      <c r="L133" s="45">
        <f>VLOOKUP(A133,Församlingsdata!$A$2:$D$649,4)</f>
        <v>187</v>
      </c>
      <c r="M133" s="2"/>
    </row>
    <row r="134" spans="1:13" x14ac:dyDescent="0.25">
      <c r="A134">
        <v>2705</v>
      </c>
      <c r="B134" t="s">
        <v>175</v>
      </c>
      <c r="C134" s="47">
        <v>11374</v>
      </c>
      <c r="D134" s="47">
        <v>0</v>
      </c>
      <c r="E134" s="47">
        <v>4468</v>
      </c>
      <c r="F134" s="47">
        <v>360</v>
      </c>
      <c r="G134" s="47">
        <v>3518</v>
      </c>
      <c r="H134" s="47">
        <v>0</v>
      </c>
      <c r="I134" s="47">
        <v>0</v>
      </c>
      <c r="J134" s="47">
        <v>0</v>
      </c>
      <c r="K134" s="39">
        <f t="shared" si="4"/>
        <v>19720</v>
      </c>
      <c r="L134" s="45">
        <f>VLOOKUP(A134,Församlingsdata!$A$2:$D$649,4)</f>
        <v>342</v>
      </c>
      <c r="M134" s="2"/>
    </row>
    <row r="135" spans="1:13" x14ac:dyDescent="0.25">
      <c r="A135">
        <v>2709</v>
      </c>
      <c r="B135" t="s">
        <v>699</v>
      </c>
      <c r="C135" s="47">
        <v>600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39">
        <f t="shared" si="4"/>
        <v>600</v>
      </c>
      <c r="L135" s="45">
        <f>VLOOKUP(A135,Församlingsdata!$A$2:$D$649,4)</f>
        <v>342</v>
      </c>
      <c r="M135" s="2"/>
    </row>
    <row r="136" spans="1:13" x14ac:dyDescent="0.25">
      <c r="A136">
        <v>2710</v>
      </c>
      <c r="B136" t="s">
        <v>176</v>
      </c>
      <c r="C136" s="47">
        <v>600</v>
      </c>
      <c r="D136" s="47">
        <v>0</v>
      </c>
      <c r="E136" s="47">
        <v>630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39">
        <f t="shared" si="4"/>
        <v>1230</v>
      </c>
      <c r="L136" s="45">
        <f>VLOOKUP(A136,Församlingsdata!$A$2:$D$649,4)</f>
        <v>18</v>
      </c>
      <c r="M136" s="2"/>
    </row>
    <row r="137" spans="1:13" x14ac:dyDescent="0.25">
      <c r="A137">
        <v>2711</v>
      </c>
      <c r="B137" t="s">
        <v>177</v>
      </c>
      <c r="C137" s="47">
        <v>1300</v>
      </c>
      <c r="D137" s="47">
        <v>6420</v>
      </c>
      <c r="E137" s="47">
        <v>1631</v>
      </c>
      <c r="F137" s="47">
        <v>950</v>
      </c>
      <c r="G137" s="47">
        <v>690</v>
      </c>
      <c r="H137" s="47">
        <v>0</v>
      </c>
      <c r="I137" s="47">
        <v>4710</v>
      </c>
      <c r="J137" s="47">
        <v>0</v>
      </c>
      <c r="K137" s="39">
        <f t="shared" si="4"/>
        <v>15701</v>
      </c>
      <c r="L137" s="45">
        <f>VLOOKUP(A137,Församlingsdata!$A$2:$D$649,4)</f>
        <v>116</v>
      </c>
      <c r="M137" s="2"/>
    </row>
    <row r="138" spans="1:13" x14ac:dyDescent="0.25">
      <c r="A138">
        <v>2713</v>
      </c>
      <c r="B138" t="s">
        <v>178</v>
      </c>
      <c r="C138" s="47">
        <v>21010</v>
      </c>
      <c r="D138" s="47">
        <v>12000</v>
      </c>
      <c r="E138" s="47">
        <v>19100</v>
      </c>
      <c r="F138" s="47">
        <v>4000</v>
      </c>
      <c r="G138" s="47">
        <v>15400</v>
      </c>
      <c r="H138" s="47">
        <v>300</v>
      </c>
      <c r="I138" s="47">
        <v>18510</v>
      </c>
      <c r="J138" s="47">
        <v>0</v>
      </c>
      <c r="K138" s="39">
        <f t="shared" si="4"/>
        <v>90320</v>
      </c>
      <c r="L138" s="45">
        <f>VLOOKUP(A138,Församlingsdata!$A$2:$D$649,4)</f>
        <v>447</v>
      </c>
      <c r="M138" s="2"/>
    </row>
    <row r="139" spans="1:13" x14ac:dyDescent="0.25">
      <c r="A139">
        <v>2715</v>
      </c>
      <c r="B139" t="s">
        <v>179</v>
      </c>
      <c r="C139" s="47">
        <v>0</v>
      </c>
      <c r="D139" s="47">
        <v>2500</v>
      </c>
      <c r="E139" s="47">
        <v>1830</v>
      </c>
      <c r="F139" s="47">
        <v>0</v>
      </c>
      <c r="G139" s="47">
        <v>2800</v>
      </c>
      <c r="H139" s="47">
        <v>0</v>
      </c>
      <c r="I139" s="47">
        <v>1476</v>
      </c>
      <c r="J139" s="47">
        <v>0</v>
      </c>
      <c r="K139" s="39">
        <f t="shared" si="4"/>
        <v>8606</v>
      </c>
      <c r="L139" s="45">
        <f>VLOOKUP(A139,Församlingsdata!$A$2:$D$649,4)</f>
        <v>159</v>
      </c>
      <c r="M139" s="2"/>
    </row>
    <row r="140" spans="1:13" x14ac:dyDescent="0.25">
      <c r="A140">
        <v>2808</v>
      </c>
      <c r="B140" t="s">
        <v>180</v>
      </c>
      <c r="C140" s="47">
        <v>3492</v>
      </c>
      <c r="D140" s="47">
        <v>0</v>
      </c>
      <c r="E140" s="47">
        <v>3968</v>
      </c>
      <c r="F140" s="47">
        <v>384</v>
      </c>
      <c r="G140" s="47">
        <v>3406</v>
      </c>
      <c r="H140" s="47">
        <v>0</v>
      </c>
      <c r="I140" s="47">
        <v>4470</v>
      </c>
      <c r="J140" s="47">
        <v>0</v>
      </c>
      <c r="K140" s="39">
        <f t="shared" si="4"/>
        <v>15720</v>
      </c>
      <c r="L140" s="45">
        <f>VLOOKUP(A140,Församlingsdata!$A$2:$D$649,4)</f>
        <v>67</v>
      </c>
      <c r="M140" s="2"/>
    </row>
    <row r="141" spans="1:13" x14ac:dyDescent="0.25">
      <c r="A141">
        <v>2810</v>
      </c>
      <c r="B141" t="s">
        <v>181</v>
      </c>
      <c r="C141" s="47">
        <v>4556</v>
      </c>
      <c r="D141" s="47">
        <v>2700</v>
      </c>
      <c r="E141" s="47">
        <v>716</v>
      </c>
      <c r="F141" s="47">
        <v>288</v>
      </c>
      <c r="G141" s="47">
        <v>1240</v>
      </c>
      <c r="H141" s="47">
        <v>0</v>
      </c>
      <c r="I141" s="47">
        <v>600</v>
      </c>
      <c r="J141" s="47">
        <v>13200</v>
      </c>
      <c r="K141" s="39">
        <f t="shared" si="4"/>
        <v>23300</v>
      </c>
      <c r="L141" s="45">
        <f>VLOOKUP(A141,Församlingsdata!$A$2:$D$649,4)</f>
        <v>44</v>
      </c>
      <c r="M141" s="2"/>
    </row>
    <row r="142" spans="1:13" x14ac:dyDescent="0.25">
      <c r="A142">
        <v>2812</v>
      </c>
      <c r="B142" t="s">
        <v>182</v>
      </c>
      <c r="C142" s="47">
        <v>2370</v>
      </c>
      <c r="D142" s="47">
        <v>0</v>
      </c>
      <c r="E142" s="47">
        <v>2150</v>
      </c>
      <c r="F142" s="47">
        <v>300</v>
      </c>
      <c r="G142" s="47">
        <v>700</v>
      </c>
      <c r="H142" s="47">
        <v>0</v>
      </c>
      <c r="I142" s="47">
        <v>300</v>
      </c>
      <c r="J142" s="47">
        <v>0</v>
      </c>
      <c r="K142" s="39">
        <f t="shared" si="4"/>
        <v>5820</v>
      </c>
      <c r="L142" s="45">
        <f>VLOOKUP(A142,Församlingsdata!$A$2:$D$649,4)</f>
        <v>71</v>
      </c>
      <c r="M142" s="2"/>
    </row>
    <row r="143" spans="1:13" x14ac:dyDescent="0.25">
      <c r="A143">
        <v>2814</v>
      </c>
      <c r="B143" t="s">
        <v>183</v>
      </c>
      <c r="C143" s="47">
        <v>8050</v>
      </c>
      <c r="D143" s="47">
        <v>0</v>
      </c>
      <c r="E143" s="47">
        <v>6150</v>
      </c>
      <c r="F143" s="47">
        <v>2000</v>
      </c>
      <c r="G143" s="47">
        <v>3800</v>
      </c>
      <c r="H143" s="47">
        <v>0</v>
      </c>
      <c r="I143" s="47">
        <v>0</v>
      </c>
      <c r="J143" s="47">
        <v>0</v>
      </c>
      <c r="K143" s="39">
        <f t="shared" si="4"/>
        <v>20000</v>
      </c>
      <c r="L143" s="45">
        <f>VLOOKUP(A143,Församlingsdata!$A$2:$D$649,4)</f>
        <v>105</v>
      </c>
      <c r="M143" s="2"/>
    </row>
    <row r="144" spans="1:13" x14ac:dyDescent="0.25">
      <c r="A144">
        <v>2815</v>
      </c>
      <c r="B144" t="s">
        <v>184</v>
      </c>
      <c r="C144" s="47">
        <v>9880</v>
      </c>
      <c r="D144" s="47">
        <v>300</v>
      </c>
      <c r="E144" s="47">
        <v>4060</v>
      </c>
      <c r="F144" s="47">
        <v>300</v>
      </c>
      <c r="G144" s="47">
        <v>2000</v>
      </c>
      <c r="H144" s="47">
        <v>0</v>
      </c>
      <c r="I144" s="47">
        <v>2790</v>
      </c>
      <c r="J144" s="47">
        <v>19500</v>
      </c>
      <c r="K144" s="39">
        <f t="shared" si="4"/>
        <v>38830</v>
      </c>
      <c r="L144" s="45">
        <f>VLOOKUP(A144,Församlingsdata!$A$2:$D$649,4)</f>
        <v>65</v>
      </c>
      <c r="M144" s="2"/>
    </row>
    <row r="145" spans="1:13" x14ac:dyDescent="0.25">
      <c r="A145">
        <v>3104</v>
      </c>
      <c r="B145" t="s">
        <v>186</v>
      </c>
      <c r="C145" s="47">
        <v>5650</v>
      </c>
      <c r="D145" s="47">
        <v>1000</v>
      </c>
      <c r="E145" s="47">
        <v>4310</v>
      </c>
      <c r="F145" s="47">
        <v>1170</v>
      </c>
      <c r="G145" s="47">
        <v>3700</v>
      </c>
      <c r="H145" s="47">
        <v>0</v>
      </c>
      <c r="I145" s="47">
        <v>1800</v>
      </c>
      <c r="J145" s="47">
        <v>0</v>
      </c>
      <c r="K145" s="39">
        <f t="shared" si="4"/>
        <v>17630</v>
      </c>
      <c r="L145" s="45">
        <f>VLOOKUP(A145,Församlingsdata!$A$2:$D$649,4)</f>
        <v>198</v>
      </c>
      <c r="M145" s="2"/>
    </row>
    <row r="146" spans="1:13" x14ac:dyDescent="0.25">
      <c r="A146">
        <v>3105</v>
      </c>
      <c r="B146" t="s">
        <v>187</v>
      </c>
      <c r="C146" s="47">
        <v>500</v>
      </c>
      <c r="D146" s="47">
        <v>0</v>
      </c>
      <c r="E146" s="47">
        <v>200</v>
      </c>
      <c r="F146" s="47">
        <v>200</v>
      </c>
      <c r="G146" s="47">
        <v>500</v>
      </c>
      <c r="H146" s="47">
        <v>0</v>
      </c>
      <c r="I146" s="47">
        <v>0</v>
      </c>
      <c r="J146" s="47">
        <v>0</v>
      </c>
      <c r="K146" s="39">
        <f t="shared" si="4"/>
        <v>1400</v>
      </c>
      <c r="L146" s="45">
        <f>VLOOKUP(A146,Församlingsdata!$A$2:$D$649,4)</f>
        <v>56</v>
      </c>
      <c r="M146" s="2"/>
    </row>
    <row r="147" spans="1:13" x14ac:dyDescent="0.25">
      <c r="A147">
        <v>3107</v>
      </c>
      <c r="B147" t="s">
        <v>189</v>
      </c>
      <c r="C147" s="47">
        <v>0</v>
      </c>
      <c r="D147" s="47">
        <v>0</v>
      </c>
      <c r="E147" s="47">
        <v>300</v>
      </c>
      <c r="F147" s="47">
        <v>0</v>
      </c>
      <c r="G147" s="47">
        <v>1600</v>
      </c>
      <c r="H147" s="47">
        <v>0</v>
      </c>
      <c r="I147" s="47">
        <v>300</v>
      </c>
      <c r="J147" s="47">
        <v>0</v>
      </c>
      <c r="K147" s="39">
        <f t="shared" si="4"/>
        <v>2200</v>
      </c>
      <c r="L147" s="45">
        <f>VLOOKUP(A147,Församlingsdata!$A$2:$D$649,4)</f>
        <v>16</v>
      </c>
      <c r="M147" s="2"/>
    </row>
    <row r="148" spans="1:13" x14ac:dyDescent="0.25">
      <c r="A148">
        <v>3108</v>
      </c>
      <c r="B148" t="s">
        <v>190</v>
      </c>
      <c r="C148" s="47">
        <v>1000</v>
      </c>
      <c r="D148" s="47">
        <v>0</v>
      </c>
      <c r="E148" s="47">
        <v>1030</v>
      </c>
      <c r="F148" s="47">
        <v>60</v>
      </c>
      <c r="G148" s="47">
        <v>0</v>
      </c>
      <c r="H148" s="47">
        <v>0</v>
      </c>
      <c r="I148" s="47">
        <v>570</v>
      </c>
      <c r="J148" s="47">
        <v>0</v>
      </c>
      <c r="K148" s="39">
        <f t="shared" si="4"/>
        <v>2660</v>
      </c>
      <c r="L148" s="45">
        <f>VLOOKUP(A148,Församlingsdata!$A$2:$D$649,4)</f>
        <v>28</v>
      </c>
      <c r="M148" s="2"/>
    </row>
    <row r="149" spans="1:13" x14ac:dyDescent="0.25">
      <c r="A149">
        <v>3110</v>
      </c>
      <c r="B149" t="s">
        <v>192</v>
      </c>
      <c r="C149" s="47">
        <v>6180</v>
      </c>
      <c r="D149" s="47">
        <v>4700</v>
      </c>
      <c r="E149" s="47">
        <v>1960</v>
      </c>
      <c r="F149" s="47">
        <v>300</v>
      </c>
      <c r="G149" s="47">
        <v>1400</v>
      </c>
      <c r="H149" s="47">
        <v>0</v>
      </c>
      <c r="I149" s="47">
        <v>5670</v>
      </c>
      <c r="J149" s="47">
        <v>0</v>
      </c>
      <c r="K149" s="39">
        <f t="shared" si="4"/>
        <v>20210</v>
      </c>
      <c r="L149" s="45">
        <f>VLOOKUP(A149,Församlingsdata!$A$2:$D$649,4)</f>
        <v>143</v>
      </c>
      <c r="M149" s="2"/>
    </row>
    <row r="150" spans="1:13" x14ac:dyDescent="0.25">
      <c r="A150">
        <v>3112</v>
      </c>
      <c r="B150" t="s">
        <v>193</v>
      </c>
      <c r="C150" s="47">
        <v>2000</v>
      </c>
      <c r="D150" s="47">
        <v>0</v>
      </c>
      <c r="E150" s="47">
        <v>0</v>
      </c>
      <c r="F150" s="47">
        <v>0</v>
      </c>
      <c r="G150" s="47">
        <v>300</v>
      </c>
      <c r="H150" s="47">
        <v>0</v>
      </c>
      <c r="I150" s="47">
        <v>0</v>
      </c>
      <c r="J150" s="47">
        <v>0</v>
      </c>
      <c r="K150" s="39">
        <f t="shared" si="4"/>
        <v>2300</v>
      </c>
      <c r="L150" s="45">
        <f>VLOOKUP(A150,Församlingsdata!$A$2:$D$649,4)</f>
        <v>30</v>
      </c>
      <c r="M150" s="2"/>
    </row>
    <row r="151" spans="1:13" x14ac:dyDescent="0.25">
      <c r="A151">
        <v>3113</v>
      </c>
      <c r="B151" t="s">
        <v>194</v>
      </c>
      <c r="C151" s="47">
        <v>200</v>
      </c>
      <c r="D151" s="47">
        <v>1500</v>
      </c>
      <c r="E151" s="47">
        <v>1900</v>
      </c>
      <c r="F151" s="47">
        <v>0</v>
      </c>
      <c r="G151" s="47">
        <v>1700</v>
      </c>
      <c r="H151" s="47">
        <v>0</v>
      </c>
      <c r="I151" s="47">
        <v>0</v>
      </c>
      <c r="J151" s="47">
        <v>0</v>
      </c>
      <c r="K151" s="39">
        <f t="shared" si="4"/>
        <v>5300</v>
      </c>
      <c r="L151" s="45">
        <f>VLOOKUP(A151,Församlingsdata!$A$2:$D$649,4)</f>
        <v>92</v>
      </c>
      <c r="M151" s="2"/>
    </row>
    <row r="152" spans="1:13" x14ac:dyDescent="0.25">
      <c r="A152">
        <v>3115</v>
      </c>
      <c r="B152" t="s">
        <v>195</v>
      </c>
      <c r="C152" s="47">
        <v>17325</v>
      </c>
      <c r="D152" s="47">
        <v>30800</v>
      </c>
      <c r="E152" s="47">
        <v>14345</v>
      </c>
      <c r="F152" s="47">
        <v>900</v>
      </c>
      <c r="G152" s="47">
        <v>5425</v>
      </c>
      <c r="H152" s="47">
        <v>2100</v>
      </c>
      <c r="I152" s="47">
        <v>6000</v>
      </c>
      <c r="J152" s="47">
        <v>0</v>
      </c>
      <c r="K152" s="39">
        <f t="shared" si="4"/>
        <v>76895</v>
      </c>
      <c r="L152" s="45">
        <f>VLOOKUP(A152,Församlingsdata!$A$2:$D$649,4)</f>
        <v>369</v>
      </c>
      <c r="M152" s="2"/>
    </row>
    <row r="153" spans="1:13" x14ac:dyDescent="0.25">
      <c r="A153">
        <v>3118</v>
      </c>
      <c r="B153" t="s">
        <v>196</v>
      </c>
      <c r="C153" s="47">
        <v>2000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39">
        <f t="shared" si="4"/>
        <v>2000</v>
      </c>
      <c r="L153" s="45">
        <f>VLOOKUP(A153,Församlingsdata!$A$2:$D$649,4)</f>
        <v>31</v>
      </c>
      <c r="M153" s="2"/>
    </row>
    <row r="154" spans="1:13" x14ac:dyDescent="0.25">
      <c r="A154">
        <v>3120</v>
      </c>
      <c r="B154" t="s">
        <v>197</v>
      </c>
      <c r="C154" s="47">
        <v>12700</v>
      </c>
      <c r="D154" s="47">
        <v>0</v>
      </c>
      <c r="E154" s="47">
        <v>1550</v>
      </c>
      <c r="F154" s="47">
        <v>0</v>
      </c>
      <c r="G154" s="47">
        <v>1200</v>
      </c>
      <c r="H154" s="47">
        <v>0</v>
      </c>
      <c r="I154" s="47">
        <v>7200</v>
      </c>
      <c r="J154" s="47">
        <v>0</v>
      </c>
      <c r="K154" s="39">
        <f t="shared" si="4"/>
        <v>22650</v>
      </c>
      <c r="L154" s="45">
        <f>VLOOKUP(A154,Församlingsdata!$A$2:$D$649,4)</f>
        <v>96</v>
      </c>
      <c r="M154" s="2"/>
    </row>
    <row r="155" spans="1:13" x14ac:dyDescent="0.25">
      <c r="A155">
        <v>3122</v>
      </c>
      <c r="B155" t="s">
        <v>198</v>
      </c>
      <c r="C155" s="47">
        <v>1000</v>
      </c>
      <c r="D155" s="47">
        <v>0</v>
      </c>
      <c r="E155" s="47">
        <v>3000</v>
      </c>
      <c r="F155" s="47">
        <v>0</v>
      </c>
      <c r="G155" s="47">
        <v>1500</v>
      </c>
      <c r="H155" s="47">
        <v>1500</v>
      </c>
      <c r="I155" s="47">
        <v>0</v>
      </c>
      <c r="J155" s="47">
        <v>0</v>
      </c>
      <c r="K155" s="39">
        <f t="shared" si="4"/>
        <v>7000</v>
      </c>
      <c r="L155" s="45">
        <f>VLOOKUP(A155,Församlingsdata!$A$2:$D$649,4)</f>
        <v>28</v>
      </c>
      <c r="M155" s="2"/>
    </row>
    <row r="156" spans="1:13" x14ac:dyDescent="0.25">
      <c r="A156">
        <v>3123</v>
      </c>
      <c r="B156" t="s">
        <v>199</v>
      </c>
      <c r="C156" s="47">
        <v>6100</v>
      </c>
      <c r="D156" s="47">
        <v>0</v>
      </c>
      <c r="E156" s="47">
        <v>2200</v>
      </c>
      <c r="F156" s="47">
        <v>960</v>
      </c>
      <c r="G156" s="47">
        <v>960</v>
      </c>
      <c r="H156" s="47">
        <v>0</v>
      </c>
      <c r="I156" s="47">
        <v>3000</v>
      </c>
      <c r="J156" s="47">
        <v>0</v>
      </c>
      <c r="K156" s="39">
        <f t="shared" si="4"/>
        <v>13220</v>
      </c>
      <c r="L156" s="45">
        <f>VLOOKUP(A156,Församlingsdata!$A$2:$D$649,4)</f>
        <v>131</v>
      </c>
      <c r="M156" s="2"/>
    </row>
    <row r="157" spans="1:13" x14ac:dyDescent="0.25">
      <c r="A157">
        <v>3200</v>
      </c>
      <c r="B157" t="s">
        <v>201</v>
      </c>
      <c r="C157" s="47">
        <v>47700</v>
      </c>
      <c r="D157" s="47">
        <v>500</v>
      </c>
      <c r="E157" s="47">
        <v>12825</v>
      </c>
      <c r="F157" s="47">
        <v>5600</v>
      </c>
      <c r="G157" s="47">
        <v>7770</v>
      </c>
      <c r="H157" s="47">
        <v>0</v>
      </c>
      <c r="I157" s="47">
        <v>600</v>
      </c>
      <c r="J157" s="47">
        <v>0</v>
      </c>
      <c r="K157" s="39">
        <f t="shared" si="4"/>
        <v>74995</v>
      </c>
      <c r="L157" s="45">
        <f>VLOOKUP(A157,Församlingsdata!$A$2:$D$649,4)</f>
        <v>88</v>
      </c>
      <c r="M157" s="2"/>
    </row>
    <row r="158" spans="1:13" x14ac:dyDescent="0.25">
      <c r="A158">
        <v>3203</v>
      </c>
      <c r="B158" t="s">
        <v>203</v>
      </c>
      <c r="C158" s="47">
        <v>5300</v>
      </c>
      <c r="D158" s="47">
        <v>1000</v>
      </c>
      <c r="E158" s="47">
        <v>4400</v>
      </c>
      <c r="F158" s="47">
        <v>3500</v>
      </c>
      <c r="G158" s="47">
        <v>4000</v>
      </c>
      <c r="H158" s="47">
        <v>0</v>
      </c>
      <c r="I158" s="47">
        <v>9900</v>
      </c>
      <c r="J158" s="47">
        <v>0</v>
      </c>
      <c r="K158" s="39">
        <f t="shared" si="4"/>
        <v>28100</v>
      </c>
      <c r="L158" s="45">
        <f>VLOOKUP(A158,Församlingsdata!$A$2:$D$649,4)</f>
        <v>100</v>
      </c>
      <c r="M158" s="2"/>
    </row>
    <row r="159" spans="1:13" x14ac:dyDescent="0.25">
      <c r="A159">
        <v>3212</v>
      </c>
      <c r="B159" t="s">
        <v>204</v>
      </c>
      <c r="C159" s="47">
        <v>50550</v>
      </c>
      <c r="D159" s="47">
        <v>35200</v>
      </c>
      <c r="E159" s="47">
        <v>4230</v>
      </c>
      <c r="F159" s="47">
        <v>0</v>
      </c>
      <c r="G159" s="47">
        <v>500</v>
      </c>
      <c r="H159" s="47">
        <v>2000</v>
      </c>
      <c r="I159" s="47">
        <v>600</v>
      </c>
      <c r="J159" s="47">
        <v>0</v>
      </c>
      <c r="K159" s="39">
        <f t="shared" si="4"/>
        <v>93080</v>
      </c>
      <c r="L159" s="45">
        <f>VLOOKUP(A159,Församlingsdata!$A$2:$D$649,4)</f>
        <v>95</v>
      </c>
      <c r="M159" s="2"/>
    </row>
    <row r="160" spans="1:13" x14ac:dyDescent="0.25">
      <c r="A160">
        <v>3214</v>
      </c>
      <c r="B160" t="s">
        <v>205</v>
      </c>
      <c r="C160" s="47">
        <v>0</v>
      </c>
      <c r="D160" s="47">
        <v>1400</v>
      </c>
      <c r="E160" s="47">
        <v>800</v>
      </c>
      <c r="F160" s="47">
        <v>0</v>
      </c>
      <c r="G160" s="47">
        <v>100</v>
      </c>
      <c r="H160" s="47">
        <v>0</v>
      </c>
      <c r="I160" s="47">
        <v>600</v>
      </c>
      <c r="J160" s="47">
        <v>0</v>
      </c>
      <c r="K160" s="39">
        <f t="shared" si="4"/>
        <v>2900</v>
      </c>
      <c r="L160" s="45">
        <f>VLOOKUP(A160,Församlingsdata!$A$2:$D$649,4)</f>
        <v>98</v>
      </c>
      <c r="M160" s="2"/>
    </row>
    <row r="161" spans="1:13" x14ac:dyDescent="0.25">
      <c r="A161">
        <v>3215</v>
      </c>
      <c r="B161" t="s">
        <v>206</v>
      </c>
      <c r="C161" s="47">
        <v>5000</v>
      </c>
      <c r="D161" s="47">
        <v>0</v>
      </c>
      <c r="E161" s="47">
        <v>3230</v>
      </c>
      <c r="F161" s="47">
        <v>0</v>
      </c>
      <c r="G161" s="47">
        <v>1150</v>
      </c>
      <c r="H161" s="47">
        <v>0</v>
      </c>
      <c r="I161" s="47">
        <v>6250</v>
      </c>
      <c r="J161" s="47">
        <v>0</v>
      </c>
      <c r="K161" s="39">
        <f t="shared" si="4"/>
        <v>15630</v>
      </c>
      <c r="L161" s="45">
        <f>VLOOKUP(A161,Församlingsdata!$A$2:$D$649,4)</f>
        <v>122</v>
      </c>
      <c r="M161" s="2"/>
    </row>
    <row r="162" spans="1:13" x14ac:dyDescent="0.25">
      <c r="A162">
        <v>3216</v>
      </c>
      <c r="B162" t="s">
        <v>207</v>
      </c>
      <c r="C162" s="47">
        <v>600</v>
      </c>
      <c r="D162" s="47">
        <v>12845</v>
      </c>
      <c r="E162" s="47">
        <v>30</v>
      </c>
      <c r="F162" s="47">
        <v>0</v>
      </c>
      <c r="G162" s="47">
        <v>570</v>
      </c>
      <c r="H162" s="47">
        <v>0</v>
      </c>
      <c r="I162" s="47">
        <v>0</v>
      </c>
      <c r="J162" s="47">
        <v>0</v>
      </c>
      <c r="K162" s="39">
        <f t="shared" si="4"/>
        <v>14045</v>
      </c>
      <c r="L162" s="45">
        <f>VLOOKUP(A162,Församlingsdata!$A$2:$D$649,4)</f>
        <v>38</v>
      </c>
      <c r="M162" s="2"/>
    </row>
    <row r="163" spans="1:13" x14ac:dyDescent="0.25">
      <c r="A163">
        <v>3222</v>
      </c>
      <c r="B163" t="s">
        <v>689</v>
      </c>
      <c r="C163" s="47">
        <v>6380</v>
      </c>
      <c r="D163" s="47">
        <v>0</v>
      </c>
      <c r="E163" s="47">
        <v>1490</v>
      </c>
      <c r="F163" s="47">
        <v>60</v>
      </c>
      <c r="G163" s="47">
        <v>600</v>
      </c>
      <c r="H163" s="47">
        <v>0</v>
      </c>
      <c r="I163" s="47">
        <v>6000</v>
      </c>
      <c r="J163" s="47">
        <v>12000</v>
      </c>
      <c r="K163" s="39">
        <f t="shared" si="4"/>
        <v>26530</v>
      </c>
      <c r="L163" s="45">
        <f>VLOOKUP(A163,Församlingsdata!$A$2:$D$649,4)</f>
        <v>40</v>
      </c>
      <c r="M163" s="2"/>
    </row>
    <row r="164" spans="1:13" x14ac:dyDescent="0.25">
      <c r="A164">
        <v>3223</v>
      </c>
      <c r="B164" t="s">
        <v>209</v>
      </c>
      <c r="C164" s="47">
        <v>9960</v>
      </c>
      <c r="D164" s="47">
        <v>200</v>
      </c>
      <c r="E164" s="47">
        <v>2700</v>
      </c>
      <c r="F164" s="47">
        <v>810</v>
      </c>
      <c r="G164" s="47">
        <v>1460</v>
      </c>
      <c r="H164" s="47">
        <v>2800</v>
      </c>
      <c r="I164" s="47">
        <v>2970</v>
      </c>
      <c r="J164" s="47">
        <v>0</v>
      </c>
      <c r="K164" s="39">
        <f t="shared" si="4"/>
        <v>20900</v>
      </c>
      <c r="L164" s="45">
        <f>VLOOKUP(A164,Församlingsdata!$A$2:$D$649,4)</f>
        <v>70</v>
      </c>
      <c r="M164" s="2"/>
    </row>
    <row r="165" spans="1:13" x14ac:dyDescent="0.25">
      <c r="A165">
        <v>3234</v>
      </c>
      <c r="B165" t="s">
        <v>211</v>
      </c>
      <c r="C165" s="47">
        <v>11280</v>
      </c>
      <c r="D165" s="47">
        <v>8758</v>
      </c>
      <c r="E165" s="47">
        <v>7020</v>
      </c>
      <c r="F165" s="47">
        <v>5880</v>
      </c>
      <c r="G165" s="47">
        <v>5180</v>
      </c>
      <c r="H165" s="47">
        <v>0</v>
      </c>
      <c r="I165" s="47">
        <v>10800</v>
      </c>
      <c r="J165" s="47">
        <v>0</v>
      </c>
      <c r="K165" s="39">
        <f t="shared" si="4"/>
        <v>48918</v>
      </c>
      <c r="L165" s="45">
        <f>VLOOKUP(A165,Församlingsdata!$A$2:$D$649,4)</f>
        <v>173</v>
      </c>
      <c r="M165" s="2"/>
    </row>
    <row r="166" spans="1:13" x14ac:dyDescent="0.25">
      <c r="A166">
        <v>3239</v>
      </c>
      <c r="B166" t="s">
        <v>212</v>
      </c>
      <c r="C166" s="47">
        <v>1100</v>
      </c>
      <c r="D166" s="47">
        <v>76562</v>
      </c>
      <c r="E166" s="47">
        <v>810</v>
      </c>
      <c r="F166" s="47">
        <v>2900</v>
      </c>
      <c r="G166" s="47">
        <v>200</v>
      </c>
      <c r="H166" s="47">
        <v>0</v>
      </c>
      <c r="I166" s="47">
        <v>6540</v>
      </c>
      <c r="J166" s="47">
        <v>10100</v>
      </c>
      <c r="K166" s="39">
        <f t="shared" si="4"/>
        <v>98212</v>
      </c>
      <c r="L166" s="45">
        <f>VLOOKUP(A166,Församlingsdata!$A$2:$D$649,4)</f>
        <v>203</v>
      </c>
      <c r="M166" s="2"/>
    </row>
    <row r="167" spans="1:13" x14ac:dyDescent="0.25">
      <c r="A167">
        <v>3244</v>
      </c>
      <c r="B167" t="s">
        <v>213</v>
      </c>
      <c r="C167" s="47">
        <v>5100</v>
      </c>
      <c r="D167" s="47">
        <v>0</v>
      </c>
      <c r="E167" s="47">
        <v>5480</v>
      </c>
      <c r="F167" s="47">
        <v>1050</v>
      </c>
      <c r="G167" s="47">
        <v>1800</v>
      </c>
      <c r="H167" s="47">
        <v>0</v>
      </c>
      <c r="I167" s="47">
        <v>0</v>
      </c>
      <c r="J167" s="47">
        <v>0</v>
      </c>
      <c r="K167" s="39">
        <f t="shared" si="4"/>
        <v>13430</v>
      </c>
      <c r="L167" s="45">
        <f>VLOOKUP(A167,Församlingsdata!$A$2:$D$649,4)</f>
        <v>36</v>
      </c>
      <c r="M167" s="2"/>
    </row>
    <row r="168" spans="1:13" x14ac:dyDescent="0.25">
      <c r="A168">
        <v>3246</v>
      </c>
      <c r="B168" t="s">
        <v>214</v>
      </c>
      <c r="C168" s="47">
        <v>21500</v>
      </c>
      <c r="D168" s="47">
        <v>500</v>
      </c>
      <c r="E168" s="47">
        <v>2230</v>
      </c>
      <c r="F168" s="47">
        <v>3000</v>
      </c>
      <c r="G168" s="47">
        <v>0</v>
      </c>
      <c r="H168" s="47">
        <v>0</v>
      </c>
      <c r="I168" s="47">
        <v>0</v>
      </c>
      <c r="J168" s="47">
        <v>0</v>
      </c>
      <c r="K168" s="39">
        <f t="shared" si="4"/>
        <v>27230</v>
      </c>
      <c r="L168" s="45">
        <f>VLOOKUP(A168,Församlingsdata!$A$2:$D$649,4)</f>
        <v>26</v>
      </c>
      <c r="M168" s="2"/>
    </row>
    <row r="169" spans="1:13" x14ac:dyDescent="0.25">
      <c r="A169">
        <v>3251</v>
      </c>
      <c r="B169" t="s">
        <v>216</v>
      </c>
      <c r="C169" s="47">
        <v>2154</v>
      </c>
      <c r="D169" s="47">
        <v>1700</v>
      </c>
      <c r="E169" s="47">
        <v>3100</v>
      </c>
      <c r="F169" s="47">
        <v>0</v>
      </c>
      <c r="G169" s="47">
        <v>1500</v>
      </c>
      <c r="H169" s="47">
        <v>100</v>
      </c>
      <c r="I169" s="47">
        <v>600</v>
      </c>
      <c r="J169" s="47">
        <v>0</v>
      </c>
      <c r="K169" s="39">
        <f t="shared" si="4"/>
        <v>9154</v>
      </c>
      <c r="L169" s="45">
        <f>VLOOKUP(A169,Församlingsdata!$A$2:$D$649,4)</f>
        <v>92</v>
      </c>
      <c r="M169" s="2"/>
    </row>
    <row r="170" spans="1:13" x14ac:dyDescent="0.25">
      <c r="A170">
        <v>3252</v>
      </c>
      <c r="B170" t="s">
        <v>217</v>
      </c>
      <c r="C170" s="47">
        <v>0</v>
      </c>
      <c r="D170" s="47">
        <v>0</v>
      </c>
      <c r="E170" s="47">
        <v>5530</v>
      </c>
      <c r="F170" s="47">
        <v>0</v>
      </c>
      <c r="G170" s="47">
        <v>2850</v>
      </c>
      <c r="H170" s="47">
        <v>0</v>
      </c>
      <c r="I170" s="47">
        <v>570</v>
      </c>
      <c r="J170" s="47">
        <v>0</v>
      </c>
      <c r="K170" s="39">
        <f t="shared" si="4"/>
        <v>8950</v>
      </c>
      <c r="L170" s="45">
        <f>VLOOKUP(A170,Församlingsdata!$A$2:$D$649,4)</f>
        <v>38</v>
      </c>
      <c r="M170" s="2"/>
    </row>
    <row r="171" spans="1:13" x14ac:dyDescent="0.25">
      <c r="A171">
        <v>3257</v>
      </c>
      <c r="B171" t="s">
        <v>219</v>
      </c>
      <c r="C171" s="47">
        <v>38439</v>
      </c>
      <c r="D171" s="47">
        <v>52150</v>
      </c>
      <c r="E171" s="47">
        <v>5560</v>
      </c>
      <c r="F171" s="47">
        <v>7100</v>
      </c>
      <c r="G171" s="47">
        <v>4500</v>
      </c>
      <c r="H171" s="47">
        <v>0</v>
      </c>
      <c r="I171" s="47">
        <v>3600</v>
      </c>
      <c r="J171" s="47">
        <v>0</v>
      </c>
      <c r="K171" s="39">
        <f t="shared" si="4"/>
        <v>111349</v>
      </c>
      <c r="L171" s="45">
        <f>VLOOKUP(A171,Församlingsdata!$A$2:$D$649,4)</f>
        <v>94</v>
      </c>
      <c r="M171" s="2"/>
    </row>
    <row r="172" spans="1:13" x14ac:dyDescent="0.25">
      <c r="A172">
        <v>3260</v>
      </c>
      <c r="B172" t="s">
        <v>220</v>
      </c>
      <c r="C172" s="47">
        <v>13595</v>
      </c>
      <c r="D172" s="47">
        <v>0</v>
      </c>
      <c r="E172" s="47">
        <v>3800</v>
      </c>
      <c r="F172" s="47">
        <v>1050</v>
      </c>
      <c r="G172" s="47">
        <v>3210</v>
      </c>
      <c r="H172" s="47">
        <v>1200</v>
      </c>
      <c r="I172" s="47">
        <v>11290</v>
      </c>
      <c r="J172" s="47">
        <v>0</v>
      </c>
      <c r="K172" s="39">
        <f t="shared" si="4"/>
        <v>34145</v>
      </c>
      <c r="L172" s="45">
        <f>VLOOKUP(A172,Församlingsdata!$A$2:$D$649,4)</f>
        <v>158</v>
      </c>
      <c r="M172" s="2"/>
    </row>
    <row r="173" spans="1:13" x14ac:dyDescent="0.25">
      <c r="A173">
        <v>3261</v>
      </c>
      <c r="B173" t="s">
        <v>221</v>
      </c>
      <c r="C173" s="47">
        <v>17220</v>
      </c>
      <c r="D173" s="47">
        <v>0</v>
      </c>
      <c r="E173" s="47">
        <v>9865</v>
      </c>
      <c r="F173" s="47">
        <v>4320</v>
      </c>
      <c r="G173" s="47">
        <v>5080</v>
      </c>
      <c r="H173" s="47">
        <v>0</v>
      </c>
      <c r="I173" s="47">
        <v>5590</v>
      </c>
      <c r="J173" s="47">
        <v>0</v>
      </c>
      <c r="K173" s="39">
        <f t="shared" si="4"/>
        <v>42075</v>
      </c>
      <c r="L173" s="45">
        <f>VLOOKUP(A173,Församlingsdata!$A$2:$D$649,4)</f>
        <v>197</v>
      </c>
      <c r="M173" s="2"/>
    </row>
    <row r="174" spans="1:13" x14ac:dyDescent="0.25">
      <c r="A174">
        <v>3269</v>
      </c>
      <c r="B174" t="s">
        <v>224</v>
      </c>
      <c r="C174" s="47">
        <v>800</v>
      </c>
      <c r="D174" s="47">
        <v>0</v>
      </c>
      <c r="E174" s="47">
        <v>500</v>
      </c>
      <c r="F174" s="47">
        <v>0</v>
      </c>
      <c r="G174" s="47">
        <v>500</v>
      </c>
      <c r="H174" s="47">
        <v>0</v>
      </c>
      <c r="I174" s="47">
        <v>0</v>
      </c>
      <c r="J174" s="47">
        <v>0</v>
      </c>
      <c r="K174" s="39">
        <f t="shared" si="4"/>
        <v>1800</v>
      </c>
      <c r="L174" s="45">
        <f>VLOOKUP(A174,Församlingsdata!$A$2:$D$649,4)</f>
        <v>64</v>
      </c>
      <c r="M174" s="2"/>
    </row>
    <row r="175" spans="1:13" x14ac:dyDescent="0.25">
      <c r="A175">
        <v>3270</v>
      </c>
      <c r="B175" t="s">
        <v>225</v>
      </c>
      <c r="C175" s="47">
        <v>6300</v>
      </c>
      <c r="D175" s="47">
        <v>0</v>
      </c>
      <c r="E175" s="47">
        <v>3810</v>
      </c>
      <c r="F175" s="47">
        <v>1200</v>
      </c>
      <c r="G175" s="47">
        <v>1450</v>
      </c>
      <c r="H175" s="47">
        <v>0</v>
      </c>
      <c r="I175" s="47">
        <v>0</v>
      </c>
      <c r="J175" s="47">
        <v>0</v>
      </c>
      <c r="K175" s="39">
        <f t="shared" si="4"/>
        <v>12760</v>
      </c>
      <c r="L175" s="45">
        <f>VLOOKUP(A175,Församlingsdata!$A$2:$D$649,4)</f>
        <v>47</v>
      </c>
      <c r="M175" s="2"/>
    </row>
    <row r="176" spans="1:13" x14ac:dyDescent="0.25">
      <c r="A176">
        <v>3301</v>
      </c>
      <c r="B176" t="s">
        <v>226</v>
      </c>
      <c r="C176" s="47">
        <v>200</v>
      </c>
      <c r="D176" s="47">
        <v>0</v>
      </c>
      <c r="E176" s="47">
        <v>1400</v>
      </c>
      <c r="F176" s="47">
        <v>0</v>
      </c>
      <c r="G176" s="47">
        <v>500</v>
      </c>
      <c r="H176" s="47">
        <v>0</v>
      </c>
      <c r="I176" s="47">
        <v>2100</v>
      </c>
      <c r="J176" s="47">
        <v>0</v>
      </c>
      <c r="K176" s="39">
        <f t="shared" si="4"/>
        <v>4200</v>
      </c>
      <c r="L176" s="45">
        <f>VLOOKUP(A176,Församlingsdata!$A$2:$D$649,4)</f>
        <v>161</v>
      </c>
      <c r="M176" s="2"/>
    </row>
    <row r="177" spans="1:13" x14ac:dyDescent="0.25">
      <c r="A177">
        <v>3305</v>
      </c>
      <c r="B177" t="s">
        <v>227</v>
      </c>
      <c r="C177" s="47">
        <v>8200</v>
      </c>
      <c r="D177" s="47">
        <v>0</v>
      </c>
      <c r="E177" s="47">
        <v>4040</v>
      </c>
      <c r="F177" s="47">
        <v>780</v>
      </c>
      <c r="G177" s="47">
        <v>3110</v>
      </c>
      <c r="H177" s="47">
        <v>0</v>
      </c>
      <c r="I177" s="47">
        <v>7170</v>
      </c>
      <c r="J177" s="47">
        <v>0</v>
      </c>
      <c r="K177" s="39">
        <f t="shared" si="4"/>
        <v>23300</v>
      </c>
      <c r="L177" s="45">
        <f>VLOOKUP(A177,Församlingsdata!$A$2:$D$649,4)</f>
        <v>38</v>
      </c>
      <c r="M177" s="2"/>
    </row>
    <row r="178" spans="1:13" x14ac:dyDescent="0.25">
      <c r="A178">
        <v>3308</v>
      </c>
      <c r="B178" t="s">
        <v>229</v>
      </c>
      <c r="C178" s="47">
        <v>5050</v>
      </c>
      <c r="D178" s="47">
        <v>3500</v>
      </c>
      <c r="E178" s="47">
        <v>1660</v>
      </c>
      <c r="F178" s="47">
        <v>1310</v>
      </c>
      <c r="G178" s="47">
        <v>2830</v>
      </c>
      <c r="H178" s="47">
        <v>500</v>
      </c>
      <c r="I178" s="47">
        <v>3400</v>
      </c>
      <c r="J178" s="47">
        <v>0</v>
      </c>
      <c r="K178" s="39">
        <f t="shared" si="4"/>
        <v>18250</v>
      </c>
      <c r="L178" s="45">
        <f>VLOOKUP(A178,Församlingsdata!$A$2:$D$649,4)</f>
        <v>87</v>
      </c>
      <c r="M178" s="2"/>
    </row>
    <row r="179" spans="1:13" x14ac:dyDescent="0.25">
      <c r="A179">
        <v>3309</v>
      </c>
      <c r="B179" t="s">
        <v>230</v>
      </c>
      <c r="C179" s="47">
        <v>2960</v>
      </c>
      <c r="D179" s="47">
        <v>0</v>
      </c>
      <c r="E179" s="47">
        <v>1478</v>
      </c>
      <c r="F179" s="47">
        <v>900</v>
      </c>
      <c r="G179" s="47">
        <v>880</v>
      </c>
      <c r="H179" s="47">
        <v>0</v>
      </c>
      <c r="I179" s="47">
        <v>0</v>
      </c>
      <c r="J179" s="47">
        <v>0</v>
      </c>
      <c r="K179" s="39">
        <f t="shared" si="4"/>
        <v>6218</v>
      </c>
      <c r="L179" s="45">
        <f>VLOOKUP(A179,Församlingsdata!$A$2:$D$649,4)</f>
        <v>52</v>
      </c>
      <c r="M179" s="2"/>
    </row>
    <row r="180" spans="1:13" x14ac:dyDescent="0.25">
      <c r="A180">
        <v>3310</v>
      </c>
      <c r="B180" t="s">
        <v>231</v>
      </c>
      <c r="C180" s="47">
        <v>800</v>
      </c>
      <c r="D180" s="47">
        <v>0</v>
      </c>
      <c r="E180" s="47">
        <v>330</v>
      </c>
      <c r="F180" s="47">
        <v>120</v>
      </c>
      <c r="G180" s="47">
        <v>960</v>
      </c>
      <c r="H180" s="47">
        <v>0</v>
      </c>
      <c r="I180" s="47">
        <v>3570</v>
      </c>
      <c r="J180" s="47">
        <v>0</v>
      </c>
      <c r="K180" s="39">
        <f t="shared" si="4"/>
        <v>5780</v>
      </c>
      <c r="L180" s="45">
        <f>VLOOKUP(A180,Församlingsdata!$A$2:$D$649,4)</f>
        <v>24</v>
      </c>
      <c r="M180" s="2"/>
    </row>
    <row r="181" spans="1:13" x14ac:dyDescent="0.25">
      <c r="A181">
        <v>3311</v>
      </c>
      <c r="B181" t="s">
        <v>232</v>
      </c>
      <c r="C181" s="47">
        <v>2000</v>
      </c>
      <c r="D181" s="47">
        <v>0</v>
      </c>
      <c r="E181" s="47">
        <v>530</v>
      </c>
      <c r="F181" s="47">
        <v>0</v>
      </c>
      <c r="G181" s="47">
        <v>500</v>
      </c>
      <c r="H181" s="47">
        <v>0</v>
      </c>
      <c r="I181" s="47">
        <v>1200</v>
      </c>
      <c r="J181" s="47">
        <v>0</v>
      </c>
      <c r="K181" s="39">
        <f t="shared" si="4"/>
        <v>4230</v>
      </c>
      <c r="L181" s="45">
        <f>VLOOKUP(A181,Församlingsdata!$A$2:$D$649,4)</f>
        <v>14</v>
      </c>
      <c r="M181" s="2"/>
    </row>
    <row r="182" spans="1:13" x14ac:dyDescent="0.25">
      <c r="A182">
        <v>3317</v>
      </c>
      <c r="B182" t="s">
        <v>233</v>
      </c>
      <c r="C182" s="47">
        <v>5550</v>
      </c>
      <c r="D182" s="47">
        <v>300</v>
      </c>
      <c r="E182" s="47">
        <v>810</v>
      </c>
      <c r="F182" s="47">
        <v>150</v>
      </c>
      <c r="G182" s="47">
        <v>1000</v>
      </c>
      <c r="H182" s="47">
        <v>100</v>
      </c>
      <c r="I182" s="47">
        <v>4140</v>
      </c>
      <c r="J182" s="47">
        <v>0</v>
      </c>
      <c r="K182" s="39">
        <f t="shared" si="4"/>
        <v>12050</v>
      </c>
      <c r="L182" s="45">
        <f>VLOOKUP(A182,Församlingsdata!$A$2:$D$649,4)</f>
        <v>72</v>
      </c>
      <c r="M182" s="2"/>
    </row>
    <row r="183" spans="1:13" x14ac:dyDescent="0.25">
      <c r="A183">
        <v>3318</v>
      </c>
      <c r="B183" t="s">
        <v>234</v>
      </c>
      <c r="C183" s="47">
        <v>10850</v>
      </c>
      <c r="D183" s="47">
        <v>3000</v>
      </c>
      <c r="E183" s="47">
        <v>2850</v>
      </c>
      <c r="F183" s="47">
        <v>0</v>
      </c>
      <c r="G183" s="47">
        <v>1100</v>
      </c>
      <c r="H183" s="47">
        <v>0</v>
      </c>
      <c r="I183" s="47">
        <v>0</v>
      </c>
      <c r="J183" s="47">
        <v>0</v>
      </c>
      <c r="K183" s="39">
        <f t="shared" si="4"/>
        <v>17800</v>
      </c>
      <c r="L183" s="45">
        <f>VLOOKUP(A183,Församlingsdata!$A$2:$D$649,4)</f>
        <v>66</v>
      </c>
      <c r="M183" s="2"/>
    </row>
    <row r="184" spans="1:13" x14ac:dyDescent="0.25">
      <c r="A184">
        <v>3319</v>
      </c>
      <c r="B184" t="s">
        <v>235</v>
      </c>
      <c r="C184" s="47">
        <v>2550</v>
      </c>
      <c r="D184" s="47">
        <v>0</v>
      </c>
      <c r="E184" s="47">
        <v>300</v>
      </c>
      <c r="F184" s="47">
        <v>300</v>
      </c>
      <c r="G184" s="47">
        <v>150</v>
      </c>
      <c r="H184" s="47">
        <v>0</v>
      </c>
      <c r="I184" s="47">
        <v>0</v>
      </c>
      <c r="J184" s="47">
        <v>0</v>
      </c>
      <c r="K184" s="39">
        <f t="shared" si="4"/>
        <v>3300</v>
      </c>
      <c r="L184" s="45">
        <f>VLOOKUP(A184,Församlingsdata!$A$2:$D$649,4)</f>
        <v>23</v>
      </c>
      <c r="M184" s="2"/>
    </row>
    <row r="185" spans="1:13" x14ac:dyDescent="0.25">
      <c r="A185">
        <v>3320</v>
      </c>
      <c r="B185" t="s">
        <v>236</v>
      </c>
      <c r="C185" s="47">
        <v>5100</v>
      </c>
      <c r="D185" s="47">
        <v>400</v>
      </c>
      <c r="E185" s="47">
        <v>12580</v>
      </c>
      <c r="F185" s="47">
        <v>1800</v>
      </c>
      <c r="G185" s="47">
        <v>4010</v>
      </c>
      <c r="H185" s="47">
        <v>0</v>
      </c>
      <c r="I185" s="47">
        <v>0</v>
      </c>
      <c r="J185" s="47">
        <v>0</v>
      </c>
      <c r="K185" s="39">
        <f t="shared" si="4"/>
        <v>23890</v>
      </c>
      <c r="L185" s="45">
        <f>VLOOKUP(A185,Församlingsdata!$A$2:$D$649,4)</f>
        <v>137</v>
      </c>
      <c r="M185" s="2"/>
    </row>
    <row r="186" spans="1:13" x14ac:dyDescent="0.25">
      <c r="A186">
        <v>3324</v>
      </c>
      <c r="B186" t="s">
        <v>237</v>
      </c>
      <c r="C186" s="47">
        <v>11300</v>
      </c>
      <c r="D186" s="47">
        <v>0</v>
      </c>
      <c r="E186" s="47">
        <v>2890</v>
      </c>
      <c r="F186" s="47">
        <v>300</v>
      </c>
      <c r="G186" s="47">
        <v>2280</v>
      </c>
      <c r="H186" s="47">
        <v>0</v>
      </c>
      <c r="I186" s="47">
        <v>2970</v>
      </c>
      <c r="J186" s="47">
        <v>0</v>
      </c>
      <c r="K186" s="39">
        <f t="shared" si="4"/>
        <v>19740</v>
      </c>
      <c r="L186" s="45">
        <f>VLOOKUP(A186,Församlingsdata!$A$2:$D$649,4)</f>
        <v>135</v>
      </c>
      <c r="M186" s="2"/>
    </row>
    <row r="187" spans="1:13" x14ac:dyDescent="0.25">
      <c r="A187">
        <v>3333</v>
      </c>
      <c r="B187" t="s">
        <v>700</v>
      </c>
      <c r="C187" s="47">
        <v>1250</v>
      </c>
      <c r="D187" s="47">
        <v>200</v>
      </c>
      <c r="E187" s="47">
        <v>1700</v>
      </c>
      <c r="F187" s="47">
        <v>0</v>
      </c>
      <c r="G187" s="47">
        <v>650</v>
      </c>
      <c r="H187" s="47">
        <v>0</v>
      </c>
      <c r="I187" s="47">
        <v>0</v>
      </c>
      <c r="J187" s="47">
        <v>0</v>
      </c>
      <c r="K187" s="39">
        <f t="shared" si="4"/>
        <v>3800</v>
      </c>
      <c r="L187" s="45">
        <f>VLOOKUP(A187,Församlingsdata!$A$2:$D$649,4)</f>
        <v>135</v>
      </c>
      <c r="M187" s="2"/>
    </row>
    <row r="188" spans="1:13" x14ac:dyDescent="0.25">
      <c r="A188">
        <v>3334</v>
      </c>
      <c r="B188" t="s">
        <v>238</v>
      </c>
      <c r="C188" s="47">
        <v>32580</v>
      </c>
      <c r="D188" s="47">
        <v>558625</v>
      </c>
      <c r="E188" s="47">
        <v>18665</v>
      </c>
      <c r="F188" s="47">
        <v>7155</v>
      </c>
      <c r="G188" s="47">
        <v>16640</v>
      </c>
      <c r="H188" s="47">
        <v>1500</v>
      </c>
      <c r="I188" s="47">
        <v>21270</v>
      </c>
      <c r="J188" s="47">
        <v>0</v>
      </c>
      <c r="K188" s="39">
        <f t="shared" si="4"/>
        <v>656435</v>
      </c>
      <c r="L188" s="45">
        <f>VLOOKUP(A188,Församlingsdata!$A$2:$D$649,4)</f>
        <v>556</v>
      </c>
      <c r="M188" s="2"/>
    </row>
    <row r="189" spans="1:13" x14ac:dyDescent="0.25">
      <c r="A189">
        <v>3336</v>
      </c>
      <c r="B189" t="s">
        <v>239</v>
      </c>
      <c r="C189" s="47">
        <v>21980</v>
      </c>
      <c r="D189" s="47">
        <v>10200</v>
      </c>
      <c r="E189" s="47">
        <v>8390</v>
      </c>
      <c r="F189" s="47">
        <v>4950</v>
      </c>
      <c r="G189" s="47">
        <v>12111</v>
      </c>
      <c r="H189" s="47">
        <v>0</v>
      </c>
      <c r="I189" s="47">
        <v>600</v>
      </c>
      <c r="J189" s="47">
        <v>40000</v>
      </c>
      <c r="K189" s="39">
        <f t="shared" si="4"/>
        <v>98231</v>
      </c>
      <c r="L189" s="45">
        <f>VLOOKUP(A189,Församlingsdata!$A$2:$D$649,4)</f>
        <v>128</v>
      </c>
      <c r="M189" s="2"/>
    </row>
    <row r="190" spans="1:13" x14ac:dyDescent="0.25">
      <c r="A190">
        <v>3402</v>
      </c>
      <c r="B190" t="s">
        <v>242</v>
      </c>
      <c r="C190" s="47">
        <v>12700</v>
      </c>
      <c r="D190" s="47">
        <v>3250</v>
      </c>
      <c r="E190" s="47">
        <v>6970</v>
      </c>
      <c r="F190" s="47">
        <v>1350</v>
      </c>
      <c r="G190" s="47">
        <v>3300</v>
      </c>
      <c r="H190" s="47">
        <v>600</v>
      </c>
      <c r="I190" s="47">
        <v>6720</v>
      </c>
      <c r="J190" s="47">
        <v>0</v>
      </c>
      <c r="K190" s="39">
        <f t="shared" ref="K190:K253" si="5">SUM(C190:J190)</f>
        <v>34890</v>
      </c>
      <c r="L190" s="45">
        <f>VLOOKUP(A190,Församlingsdata!$A$2:$D$649,4)</f>
        <v>192</v>
      </c>
      <c r="M190" s="2"/>
    </row>
    <row r="191" spans="1:13" x14ac:dyDescent="0.25">
      <c r="A191">
        <v>3701</v>
      </c>
      <c r="B191" t="s">
        <v>243</v>
      </c>
      <c r="C191" s="47">
        <v>146980</v>
      </c>
      <c r="D191" s="47">
        <v>2900</v>
      </c>
      <c r="E191" s="47">
        <v>9849</v>
      </c>
      <c r="F191" s="47">
        <v>1130</v>
      </c>
      <c r="G191" s="47">
        <v>3802</v>
      </c>
      <c r="H191" s="47">
        <v>1650</v>
      </c>
      <c r="I191" s="47">
        <v>18910</v>
      </c>
      <c r="J191" s="47">
        <v>0</v>
      </c>
      <c r="K191" s="39">
        <f t="shared" si="5"/>
        <v>185221</v>
      </c>
      <c r="L191" s="45">
        <f>VLOOKUP(A191,Församlingsdata!$A$2:$D$649,4)</f>
        <v>335</v>
      </c>
      <c r="M191" s="2"/>
    </row>
    <row r="192" spans="1:13" x14ac:dyDescent="0.25">
      <c r="A192">
        <v>3702</v>
      </c>
      <c r="B192" t="s">
        <v>244</v>
      </c>
      <c r="C192" s="47">
        <v>7300</v>
      </c>
      <c r="D192" s="47">
        <v>0</v>
      </c>
      <c r="E192" s="47">
        <v>4500</v>
      </c>
      <c r="F192" s="47">
        <v>300</v>
      </c>
      <c r="G192" s="47">
        <v>900</v>
      </c>
      <c r="H192" s="47">
        <v>0</v>
      </c>
      <c r="I192" s="47">
        <v>0</v>
      </c>
      <c r="J192" s="47">
        <v>0</v>
      </c>
      <c r="K192" s="39">
        <f t="shared" si="5"/>
        <v>13000</v>
      </c>
      <c r="L192" s="45">
        <f>VLOOKUP(A192,Församlingsdata!$A$2:$D$649,4)</f>
        <v>45</v>
      </c>
      <c r="M192" s="2"/>
    </row>
    <row r="193" spans="1:13" x14ac:dyDescent="0.25">
      <c r="A193">
        <v>3705</v>
      </c>
      <c r="B193" t="s">
        <v>701</v>
      </c>
      <c r="C193" s="47">
        <v>0</v>
      </c>
      <c r="D193" s="47">
        <v>0</v>
      </c>
      <c r="E193" s="47">
        <v>300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39">
        <f t="shared" si="5"/>
        <v>300</v>
      </c>
      <c r="L193" s="45">
        <f>VLOOKUP(A193,Församlingsdata!$A$2:$D$649,4)</f>
        <v>18</v>
      </c>
      <c r="M193" s="2"/>
    </row>
    <row r="194" spans="1:13" x14ac:dyDescent="0.25">
      <c r="A194">
        <v>3712</v>
      </c>
      <c r="B194" t="s">
        <v>246</v>
      </c>
      <c r="C194" s="47">
        <v>300</v>
      </c>
      <c r="D194" s="47">
        <v>0</v>
      </c>
      <c r="E194" s="47">
        <v>3450</v>
      </c>
      <c r="F194" s="47">
        <v>0</v>
      </c>
      <c r="G194" s="47">
        <v>400</v>
      </c>
      <c r="H194" s="47">
        <v>0</v>
      </c>
      <c r="I194" s="47">
        <v>900</v>
      </c>
      <c r="J194" s="47">
        <v>0</v>
      </c>
      <c r="K194" s="39">
        <f t="shared" si="5"/>
        <v>5050</v>
      </c>
      <c r="L194" s="45">
        <f>VLOOKUP(A194,Församlingsdata!$A$2:$D$649,4)</f>
        <v>76</v>
      </c>
      <c r="M194" s="2"/>
    </row>
    <row r="195" spans="1:13" x14ac:dyDescent="0.25">
      <c r="A195">
        <v>3713</v>
      </c>
      <c r="B195" t="s">
        <v>247</v>
      </c>
      <c r="C195" s="47">
        <v>7770</v>
      </c>
      <c r="D195" s="47">
        <v>700</v>
      </c>
      <c r="E195" s="47">
        <v>5200</v>
      </c>
      <c r="F195" s="47">
        <v>1190</v>
      </c>
      <c r="G195" s="47">
        <v>3850</v>
      </c>
      <c r="H195" s="47">
        <v>0</v>
      </c>
      <c r="I195" s="47">
        <v>4500</v>
      </c>
      <c r="J195" s="47">
        <v>0</v>
      </c>
      <c r="K195" s="39">
        <f t="shared" si="5"/>
        <v>23210</v>
      </c>
      <c r="L195" s="45">
        <f>VLOOKUP(A195,Församlingsdata!$A$2:$D$649,4)</f>
        <v>54</v>
      </c>
      <c r="M195" s="2"/>
    </row>
    <row r="196" spans="1:13" x14ac:dyDescent="0.25">
      <c r="A196">
        <v>3715</v>
      </c>
      <c r="B196" t="s">
        <v>248</v>
      </c>
      <c r="C196" s="47">
        <v>3610</v>
      </c>
      <c r="D196" s="47">
        <v>100</v>
      </c>
      <c r="E196" s="47">
        <v>1860</v>
      </c>
      <c r="F196" s="47">
        <v>600</v>
      </c>
      <c r="G196" s="47">
        <v>1070</v>
      </c>
      <c r="H196" s="47">
        <v>100</v>
      </c>
      <c r="I196" s="47">
        <v>570</v>
      </c>
      <c r="J196" s="47">
        <v>0</v>
      </c>
      <c r="K196" s="39">
        <f t="shared" si="5"/>
        <v>7910</v>
      </c>
      <c r="L196" s="45">
        <f>VLOOKUP(A196,Församlingsdata!$A$2:$D$649,4)</f>
        <v>123</v>
      </c>
      <c r="M196" s="2"/>
    </row>
    <row r="197" spans="1:13" x14ac:dyDescent="0.25">
      <c r="A197">
        <v>3716</v>
      </c>
      <c r="B197" t="s">
        <v>702</v>
      </c>
      <c r="C197" s="47">
        <v>300</v>
      </c>
      <c r="D197" s="47">
        <v>0</v>
      </c>
      <c r="E197" s="47">
        <v>150</v>
      </c>
      <c r="F197" s="47">
        <v>0</v>
      </c>
      <c r="G197" s="47">
        <v>250</v>
      </c>
      <c r="H197" s="47">
        <v>0</v>
      </c>
      <c r="I197" s="47">
        <v>0</v>
      </c>
      <c r="J197" s="47">
        <v>0</v>
      </c>
      <c r="K197" s="39">
        <f t="shared" si="5"/>
        <v>700</v>
      </c>
      <c r="L197" s="45">
        <f>VLOOKUP(A197,Församlingsdata!$A$2:$D$649,4)</f>
        <v>123</v>
      </c>
      <c r="M197" s="2"/>
    </row>
    <row r="198" spans="1:13" x14ac:dyDescent="0.25">
      <c r="A198">
        <v>3717</v>
      </c>
      <c r="B198" t="s">
        <v>249</v>
      </c>
      <c r="C198" s="47">
        <v>6760</v>
      </c>
      <c r="D198" s="47">
        <v>1850</v>
      </c>
      <c r="E198" s="47">
        <v>3220</v>
      </c>
      <c r="F198" s="47">
        <v>240</v>
      </c>
      <c r="G198" s="47">
        <v>1500</v>
      </c>
      <c r="H198" s="47">
        <v>0</v>
      </c>
      <c r="I198" s="47">
        <v>0</v>
      </c>
      <c r="J198" s="47">
        <v>0</v>
      </c>
      <c r="K198" s="39">
        <f t="shared" si="5"/>
        <v>13570</v>
      </c>
      <c r="L198" s="45">
        <f>VLOOKUP(A198,Församlingsdata!$A$2:$D$649,4)</f>
        <v>33</v>
      </c>
      <c r="M198" s="2"/>
    </row>
    <row r="199" spans="1:13" x14ac:dyDescent="0.25">
      <c r="A199">
        <v>3718</v>
      </c>
      <c r="B199" t="s">
        <v>250</v>
      </c>
      <c r="C199" s="47">
        <v>0</v>
      </c>
      <c r="D199" s="47">
        <v>0</v>
      </c>
      <c r="E199" s="47">
        <v>700</v>
      </c>
      <c r="F199" s="47">
        <v>0</v>
      </c>
      <c r="G199" s="47">
        <v>600</v>
      </c>
      <c r="H199" s="47">
        <v>0</v>
      </c>
      <c r="I199" s="47">
        <v>0</v>
      </c>
      <c r="J199" s="47">
        <v>0</v>
      </c>
      <c r="K199" s="39">
        <f t="shared" si="5"/>
        <v>1300</v>
      </c>
      <c r="L199" s="45">
        <f>VLOOKUP(A199,Församlingsdata!$A$2:$D$649,4)</f>
        <v>14</v>
      </c>
      <c r="M199" s="2"/>
    </row>
    <row r="200" spans="1:13" x14ac:dyDescent="0.25">
      <c r="A200">
        <v>3720</v>
      </c>
      <c r="B200" t="s">
        <v>88</v>
      </c>
      <c r="C200" s="47">
        <v>1800</v>
      </c>
      <c r="D200" s="47">
        <v>0</v>
      </c>
      <c r="E200" s="47">
        <v>1650</v>
      </c>
      <c r="F200" s="47">
        <v>1000</v>
      </c>
      <c r="G200" s="47">
        <v>1300</v>
      </c>
      <c r="H200" s="47">
        <v>0</v>
      </c>
      <c r="I200" s="47">
        <v>0</v>
      </c>
      <c r="J200" s="47">
        <v>0</v>
      </c>
      <c r="K200" s="39">
        <f t="shared" si="5"/>
        <v>5750</v>
      </c>
      <c r="L200" s="45">
        <f>VLOOKUP(A200,Församlingsdata!$A$2:$D$649,4)</f>
        <v>31</v>
      </c>
      <c r="M200" s="2"/>
    </row>
    <row r="201" spans="1:13" x14ac:dyDescent="0.25">
      <c r="A201">
        <v>3721</v>
      </c>
      <c r="B201" t="s">
        <v>251</v>
      </c>
      <c r="C201" s="47">
        <v>730</v>
      </c>
      <c r="D201" s="47">
        <v>0</v>
      </c>
      <c r="E201" s="47">
        <v>1560</v>
      </c>
      <c r="F201" s="47">
        <v>180</v>
      </c>
      <c r="G201" s="47">
        <v>1480</v>
      </c>
      <c r="H201" s="47">
        <v>0</v>
      </c>
      <c r="I201" s="47">
        <v>3600</v>
      </c>
      <c r="J201" s="47">
        <v>0</v>
      </c>
      <c r="K201" s="39">
        <f t="shared" si="5"/>
        <v>7550</v>
      </c>
      <c r="L201" s="45">
        <f>VLOOKUP(A201,Församlingsdata!$A$2:$D$649,4)</f>
        <v>78</v>
      </c>
      <c r="M201" s="2"/>
    </row>
    <row r="202" spans="1:13" x14ac:dyDescent="0.25">
      <c r="A202">
        <v>3722</v>
      </c>
      <c r="B202" t="s">
        <v>252</v>
      </c>
      <c r="C202" s="47">
        <v>8860</v>
      </c>
      <c r="D202" s="47">
        <v>0</v>
      </c>
      <c r="E202" s="47">
        <v>2120</v>
      </c>
      <c r="F202" s="47">
        <v>360</v>
      </c>
      <c r="G202" s="47">
        <v>2310</v>
      </c>
      <c r="H202" s="47">
        <v>0</v>
      </c>
      <c r="I202" s="47">
        <v>1250</v>
      </c>
      <c r="J202" s="47">
        <v>0</v>
      </c>
      <c r="K202" s="39">
        <f t="shared" si="5"/>
        <v>14900</v>
      </c>
      <c r="L202" s="45">
        <f>VLOOKUP(A202,Församlingsdata!$A$2:$D$649,4)</f>
        <v>70</v>
      </c>
      <c r="M202" s="2"/>
    </row>
    <row r="203" spans="1:13" x14ac:dyDescent="0.25">
      <c r="A203">
        <v>3723</v>
      </c>
      <c r="B203" t="s">
        <v>253</v>
      </c>
      <c r="C203" s="47">
        <v>3700</v>
      </c>
      <c r="D203" s="47">
        <v>0</v>
      </c>
      <c r="E203" s="47">
        <v>1710</v>
      </c>
      <c r="F203" s="47">
        <v>660</v>
      </c>
      <c r="G203" s="47">
        <v>420</v>
      </c>
      <c r="H203" s="47">
        <v>0</v>
      </c>
      <c r="I203" s="47">
        <v>3150</v>
      </c>
      <c r="J203" s="47">
        <v>0</v>
      </c>
      <c r="K203" s="39">
        <f t="shared" si="5"/>
        <v>9640</v>
      </c>
      <c r="L203" s="45">
        <f>VLOOKUP(A203,Församlingsdata!$A$2:$D$649,4)</f>
        <v>74</v>
      </c>
      <c r="M203" s="2"/>
    </row>
    <row r="204" spans="1:13" x14ac:dyDescent="0.25">
      <c r="A204">
        <v>3725</v>
      </c>
      <c r="B204" t="s">
        <v>254</v>
      </c>
      <c r="C204" s="47">
        <v>82571</v>
      </c>
      <c r="D204" s="47">
        <v>600</v>
      </c>
      <c r="E204" s="47">
        <v>12473</v>
      </c>
      <c r="F204" s="47">
        <v>1662</v>
      </c>
      <c r="G204" s="47">
        <v>10273</v>
      </c>
      <c r="H204" s="47">
        <v>0</v>
      </c>
      <c r="I204" s="47">
        <v>5940</v>
      </c>
      <c r="J204" s="47">
        <v>0</v>
      </c>
      <c r="K204" s="39">
        <f t="shared" si="5"/>
        <v>113519</v>
      </c>
      <c r="L204" s="45">
        <f>VLOOKUP(A204,Församlingsdata!$A$2:$D$649,4)</f>
        <v>314</v>
      </c>
      <c r="M204" s="2"/>
    </row>
    <row r="205" spans="1:13" x14ac:dyDescent="0.25">
      <c r="A205">
        <v>3726</v>
      </c>
      <c r="B205" t="s">
        <v>255</v>
      </c>
      <c r="C205" s="47">
        <v>10200</v>
      </c>
      <c r="D205" s="47">
        <v>0</v>
      </c>
      <c r="E205" s="47">
        <v>400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39">
        <f t="shared" si="5"/>
        <v>10600</v>
      </c>
      <c r="L205" s="45">
        <f>VLOOKUP(A205,Församlingsdata!$A$2:$D$649,4)</f>
        <v>33</v>
      </c>
      <c r="M205" s="2"/>
    </row>
    <row r="206" spans="1:13" x14ac:dyDescent="0.25">
      <c r="A206">
        <v>3727</v>
      </c>
      <c r="B206" t="s">
        <v>256</v>
      </c>
      <c r="C206" s="47">
        <v>500</v>
      </c>
      <c r="D206" s="47">
        <v>0</v>
      </c>
      <c r="E206" s="47">
        <v>1400</v>
      </c>
      <c r="F206" s="47">
        <v>0</v>
      </c>
      <c r="G206" s="47">
        <v>500</v>
      </c>
      <c r="H206" s="47">
        <v>0</v>
      </c>
      <c r="I206" s="47">
        <v>0</v>
      </c>
      <c r="J206" s="47">
        <v>0</v>
      </c>
      <c r="K206" s="39">
        <f t="shared" si="5"/>
        <v>2400</v>
      </c>
      <c r="L206" s="45">
        <f>VLOOKUP(A206,Församlingsdata!$A$2:$D$649,4)</f>
        <v>29</v>
      </c>
      <c r="M206" s="2"/>
    </row>
    <row r="207" spans="1:13" x14ac:dyDescent="0.25">
      <c r="A207">
        <v>3728</v>
      </c>
      <c r="B207" t="s">
        <v>257</v>
      </c>
      <c r="C207" s="47">
        <v>11800</v>
      </c>
      <c r="D207" s="47">
        <v>4000</v>
      </c>
      <c r="E207" s="47">
        <v>1210</v>
      </c>
      <c r="F207" s="47">
        <v>840</v>
      </c>
      <c r="G207" s="47">
        <v>910</v>
      </c>
      <c r="H207" s="47">
        <v>0</v>
      </c>
      <c r="I207" s="47">
        <v>2970</v>
      </c>
      <c r="J207" s="47">
        <v>0</v>
      </c>
      <c r="K207" s="39">
        <f t="shared" si="5"/>
        <v>21730</v>
      </c>
      <c r="L207" s="45">
        <f>VLOOKUP(A207,Församlingsdata!$A$2:$D$649,4)</f>
        <v>87</v>
      </c>
      <c r="M207" s="2"/>
    </row>
    <row r="208" spans="1:13" x14ac:dyDescent="0.25">
      <c r="A208">
        <v>3729</v>
      </c>
      <c r="B208" t="s">
        <v>258</v>
      </c>
      <c r="C208" s="47">
        <v>300</v>
      </c>
      <c r="D208" s="47">
        <v>0</v>
      </c>
      <c r="E208" s="47">
        <v>0</v>
      </c>
      <c r="F208" s="47">
        <v>0</v>
      </c>
      <c r="G208" s="47">
        <v>0</v>
      </c>
      <c r="H208" s="47">
        <v>1200</v>
      </c>
      <c r="I208" s="47">
        <v>0</v>
      </c>
      <c r="J208" s="47">
        <v>0</v>
      </c>
      <c r="K208" s="39">
        <f t="shared" si="5"/>
        <v>1500</v>
      </c>
      <c r="L208" s="45">
        <f>VLOOKUP(A208,Församlingsdata!$A$2:$D$649,4)</f>
        <v>8</v>
      </c>
      <c r="M208" s="2"/>
    </row>
    <row r="209" spans="1:13" x14ac:dyDescent="0.25">
      <c r="A209">
        <v>3730</v>
      </c>
      <c r="B209" t="s">
        <v>259</v>
      </c>
      <c r="C209" s="47">
        <v>5370</v>
      </c>
      <c r="D209" s="47">
        <v>0</v>
      </c>
      <c r="E209" s="47">
        <v>3030</v>
      </c>
      <c r="F209" s="47">
        <v>2170</v>
      </c>
      <c r="G209" s="47">
        <v>2770</v>
      </c>
      <c r="H209" s="47">
        <v>100</v>
      </c>
      <c r="I209" s="47">
        <v>0</v>
      </c>
      <c r="J209" s="47">
        <v>0</v>
      </c>
      <c r="K209" s="39">
        <f t="shared" si="5"/>
        <v>13440</v>
      </c>
      <c r="L209" s="45">
        <f>VLOOKUP(A209,Församlingsdata!$A$2:$D$649,4)</f>
        <v>51</v>
      </c>
      <c r="M209" s="2"/>
    </row>
    <row r="210" spans="1:13" x14ac:dyDescent="0.25">
      <c r="A210">
        <v>3733</v>
      </c>
      <c r="B210" t="s">
        <v>260</v>
      </c>
      <c r="C210" s="47">
        <v>22750</v>
      </c>
      <c r="D210" s="47">
        <v>0</v>
      </c>
      <c r="E210" s="47">
        <v>10800</v>
      </c>
      <c r="F210" s="47">
        <v>0</v>
      </c>
      <c r="G210" s="47">
        <v>5700</v>
      </c>
      <c r="H210" s="47">
        <v>100</v>
      </c>
      <c r="I210" s="47">
        <v>600</v>
      </c>
      <c r="J210" s="47">
        <v>0</v>
      </c>
      <c r="K210" s="39">
        <f t="shared" si="5"/>
        <v>39950</v>
      </c>
      <c r="L210" s="45">
        <f>VLOOKUP(A210,Församlingsdata!$A$2:$D$649,4)</f>
        <v>105</v>
      </c>
      <c r="M210" s="2"/>
    </row>
    <row r="211" spans="1:13" x14ac:dyDescent="0.25">
      <c r="A211">
        <v>3738</v>
      </c>
      <c r="B211" t="s">
        <v>261</v>
      </c>
      <c r="C211" s="47">
        <v>2050</v>
      </c>
      <c r="D211" s="47">
        <v>0</v>
      </c>
      <c r="E211" s="47">
        <v>2610</v>
      </c>
      <c r="F211" s="47">
        <v>900</v>
      </c>
      <c r="G211" s="47">
        <v>770</v>
      </c>
      <c r="H211" s="47">
        <v>0</v>
      </c>
      <c r="I211" s="47">
        <v>1500</v>
      </c>
      <c r="J211" s="47">
        <v>0</v>
      </c>
      <c r="K211" s="39">
        <f t="shared" si="5"/>
        <v>7830</v>
      </c>
      <c r="L211" s="45">
        <f>VLOOKUP(A211,Församlingsdata!$A$2:$D$649,4)</f>
        <v>66</v>
      </c>
      <c r="M211" s="2"/>
    </row>
    <row r="212" spans="1:13" x14ac:dyDescent="0.25">
      <c r="A212">
        <v>3740</v>
      </c>
      <c r="B212" t="s">
        <v>262</v>
      </c>
      <c r="C212" s="47">
        <v>46374</v>
      </c>
      <c r="D212" s="47">
        <v>8900</v>
      </c>
      <c r="E212" s="47">
        <v>19235</v>
      </c>
      <c r="F212" s="47">
        <v>990</v>
      </c>
      <c r="G212" s="47">
        <v>8320</v>
      </c>
      <c r="H212" s="47">
        <v>0</v>
      </c>
      <c r="I212" s="47">
        <v>12666</v>
      </c>
      <c r="J212" s="47">
        <v>0</v>
      </c>
      <c r="K212" s="39">
        <f t="shared" si="5"/>
        <v>96485</v>
      </c>
      <c r="L212" s="45">
        <f>VLOOKUP(A212,Församlingsdata!$A$2:$D$649,4)</f>
        <v>174</v>
      </c>
      <c r="M212" s="2"/>
    </row>
    <row r="213" spans="1:13" x14ac:dyDescent="0.25">
      <c r="A213">
        <v>3741</v>
      </c>
      <c r="B213" t="s">
        <v>263</v>
      </c>
      <c r="C213" s="47">
        <v>24898</v>
      </c>
      <c r="D213" s="47">
        <v>5300</v>
      </c>
      <c r="E213" s="47">
        <v>11592</v>
      </c>
      <c r="F213" s="47">
        <v>5106</v>
      </c>
      <c r="G213" s="47">
        <v>10576</v>
      </c>
      <c r="H213" s="47">
        <v>0</v>
      </c>
      <c r="I213" s="47">
        <v>11470</v>
      </c>
      <c r="J213" s="47">
        <v>0</v>
      </c>
      <c r="K213" s="39">
        <f t="shared" si="5"/>
        <v>68942</v>
      </c>
      <c r="L213" s="45">
        <f>VLOOKUP(A213,Församlingsdata!$A$2:$D$649,4)</f>
        <v>334</v>
      </c>
      <c r="M213" s="2"/>
    </row>
    <row r="214" spans="1:13" x14ac:dyDescent="0.25">
      <c r="A214">
        <v>3742</v>
      </c>
      <c r="B214" t="s">
        <v>264</v>
      </c>
      <c r="C214" s="47">
        <v>2900</v>
      </c>
      <c r="D214" s="47">
        <v>0</v>
      </c>
      <c r="E214" s="47">
        <v>400</v>
      </c>
      <c r="F214" s="47">
        <v>0</v>
      </c>
      <c r="G214" s="47">
        <v>200</v>
      </c>
      <c r="H214" s="47">
        <v>0</v>
      </c>
      <c r="I214" s="47">
        <v>600</v>
      </c>
      <c r="J214" s="47">
        <v>0</v>
      </c>
      <c r="K214" s="39">
        <f t="shared" si="5"/>
        <v>4100</v>
      </c>
      <c r="L214" s="45">
        <f>VLOOKUP(A214,Församlingsdata!$A$2:$D$649,4)</f>
        <v>17</v>
      </c>
      <c r="M214" s="2"/>
    </row>
    <row r="215" spans="1:13" x14ac:dyDescent="0.25">
      <c r="A215">
        <v>3743</v>
      </c>
      <c r="B215" t="s">
        <v>265</v>
      </c>
      <c r="C215" s="47">
        <v>45120</v>
      </c>
      <c r="D215" s="47">
        <v>100</v>
      </c>
      <c r="E215" s="47">
        <v>19910</v>
      </c>
      <c r="F215" s="47">
        <v>2480</v>
      </c>
      <c r="G215" s="47">
        <v>12480</v>
      </c>
      <c r="H215" s="47">
        <v>2500</v>
      </c>
      <c r="I215" s="47">
        <v>8060</v>
      </c>
      <c r="J215" s="47">
        <v>0</v>
      </c>
      <c r="K215" s="39">
        <f t="shared" si="5"/>
        <v>90650</v>
      </c>
      <c r="L215" s="45">
        <f>VLOOKUP(A215,Församlingsdata!$A$2:$D$649,4)</f>
        <v>266</v>
      </c>
      <c r="M215" s="2"/>
    </row>
    <row r="216" spans="1:13" x14ac:dyDescent="0.25">
      <c r="A216">
        <v>3748</v>
      </c>
      <c r="B216" t="s">
        <v>268</v>
      </c>
      <c r="C216" s="47">
        <v>0</v>
      </c>
      <c r="D216" s="47">
        <v>0</v>
      </c>
      <c r="E216" s="47">
        <v>0</v>
      </c>
      <c r="F216" s="47">
        <v>0</v>
      </c>
      <c r="G216" s="47">
        <v>500</v>
      </c>
      <c r="H216" s="47">
        <v>0</v>
      </c>
      <c r="I216" s="47">
        <v>0</v>
      </c>
      <c r="J216" s="47">
        <v>0</v>
      </c>
      <c r="K216" s="39">
        <f t="shared" si="5"/>
        <v>500</v>
      </c>
      <c r="L216" s="45">
        <f>VLOOKUP(A216,Församlingsdata!$A$2:$D$649,4)</f>
        <v>15</v>
      </c>
      <c r="M216" s="2"/>
    </row>
    <row r="217" spans="1:13" x14ac:dyDescent="0.25">
      <c r="A217">
        <v>3750</v>
      </c>
      <c r="B217" t="s">
        <v>269</v>
      </c>
      <c r="C217" s="47">
        <v>10108</v>
      </c>
      <c r="D217" s="47">
        <v>0</v>
      </c>
      <c r="E217" s="47">
        <v>500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39">
        <f t="shared" si="5"/>
        <v>10608</v>
      </c>
      <c r="L217" s="45">
        <f>VLOOKUP(A217,Församlingsdata!$A$2:$D$649,4)</f>
        <v>23</v>
      </c>
      <c r="M217" s="2"/>
    </row>
    <row r="218" spans="1:13" x14ac:dyDescent="0.25">
      <c r="A218">
        <v>3753</v>
      </c>
      <c r="B218" t="s">
        <v>270</v>
      </c>
      <c r="C218" s="47">
        <v>820</v>
      </c>
      <c r="D218" s="47">
        <v>0</v>
      </c>
      <c r="E218" s="47">
        <v>430</v>
      </c>
      <c r="F218" s="47">
        <v>0</v>
      </c>
      <c r="G218" s="47">
        <v>600</v>
      </c>
      <c r="H218" s="47">
        <v>0</v>
      </c>
      <c r="I218" s="47">
        <v>0</v>
      </c>
      <c r="J218" s="47">
        <v>0</v>
      </c>
      <c r="K218" s="39">
        <f t="shared" si="5"/>
        <v>1850</v>
      </c>
      <c r="L218" s="45">
        <f>VLOOKUP(A218,Församlingsdata!$A$2:$D$649,4)</f>
        <v>23</v>
      </c>
      <c r="M218" s="2"/>
    </row>
    <row r="219" spans="1:13" x14ac:dyDescent="0.25">
      <c r="A219">
        <v>3758</v>
      </c>
      <c r="B219" t="s">
        <v>272</v>
      </c>
      <c r="C219" s="47">
        <v>1750</v>
      </c>
      <c r="D219" s="47">
        <v>0</v>
      </c>
      <c r="E219" s="47">
        <v>1510</v>
      </c>
      <c r="F219" s="47">
        <v>120</v>
      </c>
      <c r="G219" s="47">
        <v>1120</v>
      </c>
      <c r="H219" s="47">
        <v>100</v>
      </c>
      <c r="I219" s="47">
        <v>2400</v>
      </c>
      <c r="J219" s="47">
        <v>0</v>
      </c>
      <c r="K219" s="39">
        <f t="shared" si="5"/>
        <v>7000</v>
      </c>
      <c r="L219" s="45">
        <f>VLOOKUP(A219,Församlingsdata!$A$2:$D$649,4)</f>
        <v>40</v>
      </c>
      <c r="M219" s="2"/>
    </row>
    <row r="220" spans="1:13" x14ac:dyDescent="0.25">
      <c r="A220">
        <v>3760</v>
      </c>
      <c r="B220" t="s">
        <v>273</v>
      </c>
      <c r="C220" s="47">
        <v>6850</v>
      </c>
      <c r="D220" s="47">
        <v>0</v>
      </c>
      <c r="E220" s="47">
        <v>3220</v>
      </c>
      <c r="F220" s="47">
        <v>210</v>
      </c>
      <c r="G220" s="47">
        <v>4010</v>
      </c>
      <c r="H220" s="47">
        <v>0</v>
      </c>
      <c r="I220" s="47">
        <v>4170</v>
      </c>
      <c r="J220" s="47">
        <v>0</v>
      </c>
      <c r="K220" s="39">
        <f t="shared" si="5"/>
        <v>18460</v>
      </c>
      <c r="L220" s="45">
        <f>VLOOKUP(A220,Församlingsdata!$A$2:$D$649,4)</f>
        <v>113</v>
      </c>
      <c r="M220" s="2"/>
    </row>
    <row r="221" spans="1:13" x14ac:dyDescent="0.25">
      <c r="A221">
        <v>3766</v>
      </c>
      <c r="B221" t="s">
        <v>275</v>
      </c>
      <c r="C221" s="47">
        <v>14000</v>
      </c>
      <c r="D221" s="47">
        <v>450</v>
      </c>
      <c r="E221" s="47">
        <v>6160</v>
      </c>
      <c r="F221" s="47">
        <v>1140</v>
      </c>
      <c r="G221" s="47">
        <v>3375</v>
      </c>
      <c r="H221" s="47">
        <v>0</v>
      </c>
      <c r="I221" s="47">
        <v>8870</v>
      </c>
      <c r="J221" s="47">
        <v>0</v>
      </c>
      <c r="K221" s="39">
        <f t="shared" si="5"/>
        <v>33995</v>
      </c>
      <c r="L221" s="45">
        <f>VLOOKUP(A221,Församlingsdata!$A$2:$D$649,4)</f>
        <v>176</v>
      </c>
      <c r="M221" s="2"/>
    </row>
    <row r="222" spans="1:13" x14ac:dyDescent="0.25">
      <c r="A222">
        <v>3770</v>
      </c>
      <c r="B222" t="s">
        <v>276</v>
      </c>
      <c r="C222" s="47">
        <v>9200</v>
      </c>
      <c r="D222" s="47">
        <v>0</v>
      </c>
      <c r="E222" s="47">
        <v>8050</v>
      </c>
      <c r="F222" s="47">
        <v>900</v>
      </c>
      <c r="G222" s="47">
        <v>4400</v>
      </c>
      <c r="H222" s="47">
        <v>0</v>
      </c>
      <c r="I222" s="47">
        <v>475</v>
      </c>
      <c r="J222" s="47">
        <v>0</v>
      </c>
      <c r="K222" s="39">
        <f t="shared" si="5"/>
        <v>23025</v>
      </c>
      <c r="L222" s="45">
        <f>VLOOKUP(A222,Församlingsdata!$A$2:$D$649,4)</f>
        <v>150</v>
      </c>
      <c r="M222" s="2"/>
    </row>
    <row r="223" spans="1:13" x14ac:dyDescent="0.25">
      <c r="A223">
        <v>3771</v>
      </c>
      <c r="B223" t="s">
        <v>277</v>
      </c>
      <c r="C223" s="47">
        <v>300</v>
      </c>
      <c r="D223" s="47">
        <v>0</v>
      </c>
      <c r="E223" s="47">
        <v>500</v>
      </c>
      <c r="F223" s="47">
        <v>0</v>
      </c>
      <c r="G223" s="47">
        <v>200</v>
      </c>
      <c r="H223" s="47">
        <v>0</v>
      </c>
      <c r="I223" s="47">
        <v>600</v>
      </c>
      <c r="J223" s="47">
        <v>0</v>
      </c>
      <c r="K223" s="39">
        <f t="shared" si="5"/>
        <v>1600</v>
      </c>
      <c r="L223" s="45">
        <f>VLOOKUP(A223,Församlingsdata!$A$2:$D$649,4)</f>
        <v>35</v>
      </c>
      <c r="M223" s="2"/>
    </row>
    <row r="224" spans="1:13" x14ac:dyDescent="0.25">
      <c r="A224">
        <v>3772</v>
      </c>
      <c r="B224" t="s">
        <v>278</v>
      </c>
      <c r="C224" s="47">
        <v>600</v>
      </c>
      <c r="D224" s="47">
        <v>0</v>
      </c>
      <c r="E224" s="47">
        <v>1600</v>
      </c>
      <c r="F224" s="47">
        <v>150</v>
      </c>
      <c r="G224" s="47">
        <v>750</v>
      </c>
      <c r="H224" s="47">
        <v>0</v>
      </c>
      <c r="I224" s="47">
        <v>1200</v>
      </c>
      <c r="J224" s="47">
        <v>0</v>
      </c>
      <c r="K224" s="39">
        <f t="shared" si="5"/>
        <v>4300</v>
      </c>
      <c r="L224" s="45">
        <f>VLOOKUP(A224,Församlingsdata!$A$2:$D$649,4)</f>
        <v>37</v>
      </c>
      <c r="M224" s="2"/>
    </row>
    <row r="225" spans="1:13" x14ac:dyDescent="0.25">
      <c r="A225">
        <v>3773</v>
      </c>
      <c r="B225" t="s">
        <v>279</v>
      </c>
      <c r="C225" s="47">
        <v>16100</v>
      </c>
      <c r="D225" s="47">
        <v>1200</v>
      </c>
      <c r="E225" s="47">
        <v>7720</v>
      </c>
      <c r="F225" s="47">
        <v>400</v>
      </c>
      <c r="G225" s="47">
        <v>10100</v>
      </c>
      <c r="H225" s="47">
        <v>0</v>
      </c>
      <c r="I225" s="47">
        <v>2370</v>
      </c>
      <c r="J225" s="47">
        <v>35000</v>
      </c>
      <c r="K225" s="39">
        <f t="shared" si="5"/>
        <v>72890</v>
      </c>
      <c r="L225" s="45">
        <f>VLOOKUP(A225,Församlingsdata!$A$2:$D$649,4)</f>
        <v>157</v>
      </c>
      <c r="M225" s="2"/>
    </row>
    <row r="226" spans="1:13" x14ac:dyDescent="0.25">
      <c r="A226">
        <v>3780</v>
      </c>
      <c r="B226" t="s">
        <v>281</v>
      </c>
      <c r="C226" s="47">
        <v>2100</v>
      </c>
      <c r="D226" s="47">
        <v>0</v>
      </c>
      <c r="E226" s="47">
        <v>1300</v>
      </c>
      <c r="F226" s="47">
        <v>0</v>
      </c>
      <c r="G226" s="47">
        <v>700</v>
      </c>
      <c r="H226" s="47">
        <v>0</v>
      </c>
      <c r="I226" s="47">
        <v>1200</v>
      </c>
      <c r="J226" s="47">
        <v>0</v>
      </c>
      <c r="K226" s="39">
        <f t="shared" si="5"/>
        <v>5300</v>
      </c>
      <c r="L226" s="45">
        <f>VLOOKUP(A226,Församlingsdata!$A$2:$D$649,4)</f>
        <v>96</v>
      </c>
      <c r="M226" s="2"/>
    </row>
    <row r="227" spans="1:13" x14ac:dyDescent="0.25">
      <c r="A227">
        <v>3781</v>
      </c>
      <c r="B227" t="s">
        <v>282</v>
      </c>
      <c r="C227" s="47">
        <v>5601</v>
      </c>
      <c r="D227" s="47">
        <v>0</v>
      </c>
      <c r="E227" s="47">
        <v>1893</v>
      </c>
      <c r="F227" s="47">
        <v>150</v>
      </c>
      <c r="G227" s="47">
        <v>600</v>
      </c>
      <c r="H227" s="47">
        <v>0</v>
      </c>
      <c r="I227" s="47">
        <v>1800</v>
      </c>
      <c r="J227" s="47">
        <v>0</v>
      </c>
      <c r="K227" s="39">
        <f t="shared" si="5"/>
        <v>10044</v>
      </c>
      <c r="L227" s="45">
        <f>VLOOKUP(A227,Församlingsdata!$A$2:$D$649,4)</f>
        <v>64</v>
      </c>
      <c r="M227" s="2"/>
    </row>
    <row r="228" spans="1:13" x14ac:dyDescent="0.25">
      <c r="A228">
        <v>3784</v>
      </c>
      <c r="B228" t="s">
        <v>283</v>
      </c>
      <c r="C228" s="47">
        <v>0</v>
      </c>
      <c r="D228" s="47">
        <v>0</v>
      </c>
      <c r="E228" s="47">
        <v>130</v>
      </c>
      <c r="F228" s="47">
        <v>0</v>
      </c>
      <c r="G228" s="47">
        <v>100</v>
      </c>
      <c r="H228" s="47">
        <v>0</v>
      </c>
      <c r="I228" s="47">
        <v>600</v>
      </c>
      <c r="J228" s="47">
        <v>0</v>
      </c>
      <c r="K228" s="39">
        <f t="shared" si="5"/>
        <v>830</v>
      </c>
      <c r="L228" s="45">
        <f>VLOOKUP(A228,Församlingsdata!$A$2:$D$649,4)</f>
        <v>15</v>
      </c>
      <c r="M228" s="2"/>
    </row>
    <row r="229" spans="1:13" x14ac:dyDescent="0.25">
      <c r="A229">
        <v>3785</v>
      </c>
      <c r="B229" t="s">
        <v>284</v>
      </c>
      <c r="C229" s="47">
        <v>7884</v>
      </c>
      <c r="D229" s="47">
        <v>0</v>
      </c>
      <c r="E229" s="47">
        <v>6890</v>
      </c>
      <c r="F229" s="47">
        <v>1980</v>
      </c>
      <c r="G229" s="47">
        <v>2090</v>
      </c>
      <c r="H229" s="47">
        <v>0</v>
      </c>
      <c r="I229" s="47">
        <v>300</v>
      </c>
      <c r="J229" s="47">
        <v>0</v>
      </c>
      <c r="K229" s="39">
        <f t="shared" si="5"/>
        <v>19144</v>
      </c>
      <c r="L229" s="45">
        <f>VLOOKUP(A229,Församlingsdata!$A$2:$D$649,4)</f>
        <v>77</v>
      </c>
      <c r="M229" s="2"/>
    </row>
    <row r="230" spans="1:13" x14ac:dyDescent="0.25">
      <c r="A230">
        <v>3786</v>
      </c>
      <c r="B230" t="s">
        <v>285</v>
      </c>
      <c r="C230" s="47">
        <v>9550</v>
      </c>
      <c r="D230" s="47">
        <v>0</v>
      </c>
      <c r="E230" s="47">
        <v>30</v>
      </c>
      <c r="F230" s="47">
        <v>0</v>
      </c>
      <c r="G230" s="47">
        <v>1200</v>
      </c>
      <c r="H230" s="47">
        <v>0</v>
      </c>
      <c r="I230" s="47">
        <v>0</v>
      </c>
      <c r="J230" s="47">
        <v>0</v>
      </c>
      <c r="K230" s="39">
        <f t="shared" si="5"/>
        <v>10780</v>
      </c>
      <c r="L230" s="45">
        <f>VLOOKUP(A230,Församlingsdata!$A$2:$D$649,4)</f>
        <v>48</v>
      </c>
      <c r="M230" s="2"/>
    </row>
    <row r="231" spans="1:13" x14ac:dyDescent="0.25">
      <c r="A231">
        <v>3788</v>
      </c>
      <c r="B231" t="s">
        <v>286</v>
      </c>
      <c r="C231" s="47">
        <v>6450</v>
      </c>
      <c r="D231" s="47">
        <v>0</v>
      </c>
      <c r="E231" s="47">
        <v>3950</v>
      </c>
      <c r="F231" s="47">
        <v>570</v>
      </c>
      <c r="G231" s="47">
        <v>2450</v>
      </c>
      <c r="H231" s="47">
        <v>0</v>
      </c>
      <c r="I231" s="47">
        <v>1200</v>
      </c>
      <c r="J231" s="47">
        <v>0</v>
      </c>
      <c r="K231" s="39">
        <f t="shared" si="5"/>
        <v>14620</v>
      </c>
      <c r="L231" s="45">
        <f>VLOOKUP(A231,Församlingsdata!$A$2:$D$649,4)</f>
        <v>44</v>
      </c>
      <c r="M231" s="2"/>
    </row>
    <row r="232" spans="1:13" x14ac:dyDescent="0.25">
      <c r="A232">
        <v>3789</v>
      </c>
      <c r="B232" t="s">
        <v>287</v>
      </c>
      <c r="C232" s="47">
        <v>57720</v>
      </c>
      <c r="D232" s="47">
        <v>1050</v>
      </c>
      <c r="E232" s="47">
        <v>6040</v>
      </c>
      <c r="F232" s="47">
        <v>210</v>
      </c>
      <c r="G232" s="47">
        <v>1750</v>
      </c>
      <c r="H232" s="47">
        <v>0</v>
      </c>
      <c r="I232" s="47">
        <v>1200</v>
      </c>
      <c r="J232" s="47">
        <v>0</v>
      </c>
      <c r="K232" s="39">
        <f t="shared" si="5"/>
        <v>67970</v>
      </c>
      <c r="L232" s="45">
        <f>VLOOKUP(A232,Församlingsdata!$A$2:$D$649,4)</f>
        <v>157</v>
      </c>
      <c r="M232" s="2"/>
    </row>
    <row r="233" spans="1:13" x14ac:dyDescent="0.25">
      <c r="A233">
        <v>3792</v>
      </c>
      <c r="B233" t="s">
        <v>288</v>
      </c>
      <c r="C233" s="47">
        <v>2290</v>
      </c>
      <c r="D233" s="47">
        <v>0</v>
      </c>
      <c r="E233" s="47">
        <v>4330</v>
      </c>
      <c r="F233" s="47">
        <v>780</v>
      </c>
      <c r="G233" s="47">
        <v>2010</v>
      </c>
      <c r="H233" s="47">
        <v>0</v>
      </c>
      <c r="I233" s="47">
        <v>936</v>
      </c>
      <c r="J233" s="47">
        <v>0</v>
      </c>
      <c r="K233" s="39">
        <f t="shared" si="5"/>
        <v>10346</v>
      </c>
      <c r="L233" s="45">
        <f>VLOOKUP(A233,Församlingsdata!$A$2:$D$649,4)</f>
        <v>38</v>
      </c>
      <c r="M233" s="2"/>
    </row>
    <row r="234" spans="1:13" x14ac:dyDescent="0.25">
      <c r="A234">
        <v>3795</v>
      </c>
      <c r="B234" t="s">
        <v>289</v>
      </c>
      <c r="C234" s="47">
        <v>18220</v>
      </c>
      <c r="D234" s="47">
        <v>0</v>
      </c>
      <c r="E234" s="47">
        <v>3490</v>
      </c>
      <c r="F234" s="47">
        <v>1200</v>
      </c>
      <c r="G234" s="47">
        <v>1550</v>
      </c>
      <c r="H234" s="47">
        <v>0</v>
      </c>
      <c r="I234" s="47">
        <v>1770</v>
      </c>
      <c r="J234" s="47">
        <v>0</v>
      </c>
      <c r="K234" s="39">
        <f t="shared" si="5"/>
        <v>26230</v>
      </c>
      <c r="L234" s="45">
        <f>VLOOKUP(A234,Församlingsdata!$A$2:$D$649,4)</f>
        <v>74</v>
      </c>
      <c r="M234" s="2"/>
    </row>
    <row r="235" spans="1:13" x14ac:dyDescent="0.25">
      <c r="A235">
        <v>3797</v>
      </c>
      <c r="B235" t="s">
        <v>291</v>
      </c>
      <c r="C235" s="47">
        <v>3250</v>
      </c>
      <c r="D235" s="47">
        <v>0</v>
      </c>
      <c r="E235" s="47">
        <v>2130</v>
      </c>
      <c r="F235" s="47">
        <v>770</v>
      </c>
      <c r="G235" s="47">
        <v>1010</v>
      </c>
      <c r="H235" s="47">
        <v>0</v>
      </c>
      <c r="I235" s="47">
        <v>600</v>
      </c>
      <c r="J235" s="47">
        <v>0</v>
      </c>
      <c r="K235" s="39">
        <f t="shared" si="5"/>
        <v>7760</v>
      </c>
      <c r="L235" s="45">
        <f>VLOOKUP(A235,Församlingsdata!$A$2:$D$649,4)</f>
        <v>35</v>
      </c>
      <c r="M235" s="2"/>
    </row>
    <row r="236" spans="1:13" x14ac:dyDescent="0.25">
      <c r="A236">
        <v>3798</v>
      </c>
      <c r="B236" t="s">
        <v>292</v>
      </c>
      <c r="C236" s="47">
        <v>0</v>
      </c>
      <c r="D236" s="47">
        <v>0</v>
      </c>
      <c r="E236" s="47">
        <v>0</v>
      </c>
      <c r="F236" s="47">
        <v>0</v>
      </c>
      <c r="G236" s="47">
        <v>0</v>
      </c>
      <c r="H236" s="47">
        <v>0</v>
      </c>
      <c r="I236" s="47">
        <v>0</v>
      </c>
      <c r="J236" s="47">
        <v>3300</v>
      </c>
      <c r="K236" s="39">
        <f t="shared" si="5"/>
        <v>3300</v>
      </c>
      <c r="L236" s="45">
        <f>VLOOKUP(A236,Församlingsdata!$A$2:$D$649,4)</f>
        <v>11</v>
      </c>
      <c r="M236" s="2"/>
    </row>
    <row r="237" spans="1:13" x14ac:dyDescent="0.25">
      <c r="A237">
        <v>3825</v>
      </c>
      <c r="B237" t="s">
        <v>293</v>
      </c>
      <c r="C237" s="47">
        <v>3492</v>
      </c>
      <c r="D237" s="47">
        <v>400</v>
      </c>
      <c r="E237" s="47">
        <v>2050</v>
      </c>
      <c r="F237" s="47">
        <v>300</v>
      </c>
      <c r="G237" s="47">
        <v>1300</v>
      </c>
      <c r="H237" s="47">
        <v>0</v>
      </c>
      <c r="I237" s="47">
        <v>300</v>
      </c>
      <c r="J237" s="47">
        <v>0</v>
      </c>
      <c r="K237" s="39">
        <f t="shared" si="5"/>
        <v>7842</v>
      </c>
      <c r="L237" s="45">
        <f>VLOOKUP(A237,Församlingsdata!$A$2:$D$649,4)</f>
        <v>41</v>
      </c>
      <c r="M237" s="2"/>
    </row>
    <row r="238" spans="1:13" x14ac:dyDescent="0.25">
      <c r="A238">
        <v>3900</v>
      </c>
      <c r="B238" t="s">
        <v>294</v>
      </c>
      <c r="C238" s="47">
        <v>16640</v>
      </c>
      <c r="D238" s="47">
        <v>0</v>
      </c>
      <c r="E238" s="47">
        <v>6075</v>
      </c>
      <c r="F238" s="47">
        <v>1550</v>
      </c>
      <c r="G238" s="47">
        <v>4900</v>
      </c>
      <c r="H238" s="47">
        <v>100</v>
      </c>
      <c r="I238" s="47">
        <v>5150</v>
      </c>
      <c r="J238" s="47">
        <v>0</v>
      </c>
      <c r="K238" s="39">
        <f t="shared" si="5"/>
        <v>34415</v>
      </c>
      <c r="L238" s="45">
        <f>VLOOKUP(A238,Församlingsdata!$A$2:$D$649,4)</f>
        <v>154</v>
      </c>
      <c r="M238" s="2"/>
    </row>
    <row r="239" spans="1:13" x14ac:dyDescent="0.25">
      <c r="A239">
        <v>3902</v>
      </c>
      <c r="B239" t="s">
        <v>295</v>
      </c>
      <c r="C239" s="47">
        <v>11655</v>
      </c>
      <c r="D239" s="47">
        <v>1000</v>
      </c>
      <c r="E239" s="47">
        <v>2560</v>
      </c>
      <c r="F239" s="47">
        <v>870</v>
      </c>
      <c r="G239" s="47">
        <v>1152</v>
      </c>
      <c r="H239" s="47">
        <v>200</v>
      </c>
      <c r="I239" s="47">
        <v>3300</v>
      </c>
      <c r="J239" s="47">
        <v>0</v>
      </c>
      <c r="K239" s="39">
        <f t="shared" si="5"/>
        <v>20737</v>
      </c>
      <c r="L239" s="45">
        <f>VLOOKUP(A239,Församlingsdata!$A$2:$D$649,4)</f>
        <v>73</v>
      </c>
      <c r="M239" s="2"/>
    </row>
    <row r="240" spans="1:13" x14ac:dyDescent="0.25">
      <c r="A240">
        <v>3903</v>
      </c>
      <c r="B240" t="s">
        <v>296</v>
      </c>
      <c r="C240" s="47">
        <v>1530</v>
      </c>
      <c r="D240" s="47">
        <v>0</v>
      </c>
      <c r="E240" s="47">
        <v>1510</v>
      </c>
      <c r="F240" s="47">
        <v>570</v>
      </c>
      <c r="G240" s="47">
        <v>1240</v>
      </c>
      <c r="H240" s="47">
        <v>0</v>
      </c>
      <c r="I240" s="47">
        <v>0</v>
      </c>
      <c r="J240" s="47">
        <v>0</v>
      </c>
      <c r="K240" s="39">
        <f t="shared" si="5"/>
        <v>4850</v>
      </c>
      <c r="L240" s="45">
        <f>VLOOKUP(A240,Församlingsdata!$A$2:$D$649,4)</f>
        <v>36</v>
      </c>
      <c r="M240" s="2"/>
    </row>
    <row r="241" spans="1:13" x14ac:dyDescent="0.25">
      <c r="A241">
        <v>3904</v>
      </c>
      <c r="B241" t="s">
        <v>297</v>
      </c>
      <c r="C241" s="47">
        <v>8350</v>
      </c>
      <c r="D241" s="47">
        <v>1350</v>
      </c>
      <c r="E241" s="47">
        <v>2790</v>
      </c>
      <c r="F241" s="47">
        <v>300</v>
      </c>
      <c r="G241" s="47">
        <v>1850</v>
      </c>
      <c r="H241" s="47">
        <v>1000</v>
      </c>
      <c r="I241" s="47">
        <v>2970</v>
      </c>
      <c r="J241" s="47">
        <v>27900</v>
      </c>
      <c r="K241" s="39">
        <f t="shared" si="5"/>
        <v>46510</v>
      </c>
      <c r="L241" s="45">
        <f>VLOOKUP(A241,Församlingsdata!$A$2:$D$649,4)</f>
        <v>93</v>
      </c>
      <c r="M241" s="2"/>
    </row>
    <row r="242" spans="1:13" x14ac:dyDescent="0.25">
      <c r="A242">
        <v>3905</v>
      </c>
      <c r="B242" t="s">
        <v>703</v>
      </c>
      <c r="C242" s="47">
        <v>1600</v>
      </c>
      <c r="D242" s="47">
        <v>0</v>
      </c>
      <c r="E242" s="47">
        <v>880</v>
      </c>
      <c r="F242" s="47">
        <v>360</v>
      </c>
      <c r="G242" s="47">
        <v>660</v>
      </c>
      <c r="H242" s="47">
        <v>0</v>
      </c>
      <c r="I242" s="47">
        <v>0</v>
      </c>
      <c r="J242" s="47">
        <v>0</v>
      </c>
      <c r="K242" s="39">
        <f t="shared" si="5"/>
        <v>3500</v>
      </c>
      <c r="L242" s="45">
        <f>VLOOKUP(A242,Församlingsdata!$A$2:$D$649,4)</f>
        <v>93</v>
      </c>
      <c r="M242" s="2"/>
    </row>
    <row r="243" spans="1:13" x14ac:dyDescent="0.25">
      <c r="A243">
        <v>3906</v>
      </c>
      <c r="B243" t="s">
        <v>298</v>
      </c>
      <c r="C243" s="47">
        <v>1500</v>
      </c>
      <c r="D243" s="47">
        <v>500</v>
      </c>
      <c r="E243" s="47">
        <v>920</v>
      </c>
      <c r="F243" s="47">
        <v>240</v>
      </c>
      <c r="G243" s="47">
        <v>1440</v>
      </c>
      <c r="H243" s="47">
        <v>0</v>
      </c>
      <c r="I243" s="47">
        <v>3600</v>
      </c>
      <c r="J243" s="47">
        <v>0</v>
      </c>
      <c r="K243" s="39">
        <f t="shared" si="5"/>
        <v>8200</v>
      </c>
      <c r="L243" s="45">
        <f>VLOOKUP(A243,Församlingsdata!$A$2:$D$649,4)</f>
        <v>55</v>
      </c>
      <c r="M243" s="2"/>
    </row>
    <row r="244" spans="1:13" x14ac:dyDescent="0.25">
      <c r="A244">
        <v>3917</v>
      </c>
      <c r="B244" t="s">
        <v>303</v>
      </c>
      <c r="C244" s="47">
        <v>1200</v>
      </c>
      <c r="D244" s="47">
        <v>0</v>
      </c>
      <c r="E244" s="47">
        <v>530</v>
      </c>
      <c r="F244" s="47">
        <v>0</v>
      </c>
      <c r="G244" s="47">
        <v>500</v>
      </c>
      <c r="H244" s="47">
        <v>0</v>
      </c>
      <c r="I244" s="47">
        <v>2400</v>
      </c>
      <c r="J244" s="47">
        <v>0</v>
      </c>
      <c r="K244" s="39">
        <f t="shared" si="5"/>
        <v>4630</v>
      </c>
      <c r="L244" s="45">
        <f>VLOOKUP(A244,Församlingsdata!$A$2:$D$649,4)</f>
        <v>9</v>
      </c>
      <c r="M244" s="2"/>
    </row>
    <row r="245" spans="1:13" x14ac:dyDescent="0.25">
      <c r="A245">
        <v>3918</v>
      </c>
      <c r="B245" t="s">
        <v>304</v>
      </c>
      <c r="C245" s="47">
        <v>10650</v>
      </c>
      <c r="D245" s="47">
        <v>0</v>
      </c>
      <c r="E245" s="47">
        <v>2730</v>
      </c>
      <c r="F245" s="47">
        <v>0</v>
      </c>
      <c r="G245" s="47">
        <v>4150</v>
      </c>
      <c r="H245" s="47">
        <v>0</v>
      </c>
      <c r="I245" s="47">
        <v>1800</v>
      </c>
      <c r="J245" s="47">
        <v>0</v>
      </c>
      <c r="K245" s="39">
        <f t="shared" si="5"/>
        <v>19330</v>
      </c>
      <c r="L245" s="45">
        <f>VLOOKUP(A245,Församlingsdata!$A$2:$D$649,4)</f>
        <v>40</v>
      </c>
      <c r="M245" s="2"/>
    </row>
    <row r="246" spans="1:13" x14ac:dyDescent="0.25">
      <c r="A246">
        <v>3932</v>
      </c>
      <c r="B246" t="s">
        <v>305</v>
      </c>
      <c r="C246" s="47">
        <v>3000</v>
      </c>
      <c r="D246" s="47">
        <v>0</v>
      </c>
      <c r="E246" s="47">
        <v>960</v>
      </c>
      <c r="F246" s="47">
        <v>300</v>
      </c>
      <c r="G246" s="47">
        <v>1400</v>
      </c>
      <c r="H246" s="47">
        <v>0</v>
      </c>
      <c r="I246" s="47">
        <v>1920</v>
      </c>
      <c r="J246" s="47">
        <v>0</v>
      </c>
      <c r="K246" s="39">
        <f t="shared" si="5"/>
        <v>7580</v>
      </c>
      <c r="L246" s="45">
        <f>VLOOKUP(A246,Församlingsdata!$A$2:$D$649,4)</f>
        <v>58</v>
      </c>
      <c r="M246" s="2"/>
    </row>
    <row r="247" spans="1:13" x14ac:dyDescent="0.25">
      <c r="A247">
        <v>3933</v>
      </c>
      <c r="B247" t="s">
        <v>306</v>
      </c>
      <c r="C247" s="47">
        <v>0</v>
      </c>
      <c r="D247" s="47">
        <v>0</v>
      </c>
      <c r="E247" s="47">
        <v>0</v>
      </c>
      <c r="F247" s="47">
        <v>0</v>
      </c>
      <c r="G247" s="47">
        <v>0</v>
      </c>
      <c r="H247" s="47">
        <v>0</v>
      </c>
      <c r="I247" s="47">
        <v>600</v>
      </c>
      <c r="J247" s="47">
        <v>0</v>
      </c>
      <c r="K247" s="39">
        <f t="shared" si="5"/>
        <v>600</v>
      </c>
      <c r="L247" s="45">
        <f>VLOOKUP(A247,Församlingsdata!$A$2:$D$649,4)</f>
        <v>14</v>
      </c>
      <c r="M247" s="2"/>
    </row>
    <row r="248" spans="1:13" x14ac:dyDescent="0.25">
      <c r="A248">
        <v>4200</v>
      </c>
      <c r="B248" t="s">
        <v>307</v>
      </c>
      <c r="C248" s="47">
        <v>5500</v>
      </c>
      <c r="D248" s="47">
        <v>0</v>
      </c>
      <c r="E248" s="47">
        <v>1560</v>
      </c>
      <c r="F248" s="47">
        <v>600</v>
      </c>
      <c r="G248" s="47">
        <v>870</v>
      </c>
      <c r="H248" s="47">
        <v>0</v>
      </c>
      <c r="I248" s="47">
        <v>1200</v>
      </c>
      <c r="J248" s="47">
        <v>0</v>
      </c>
      <c r="K248" s="39">
        <f t="shared" si="5"/>
        <v>9730</v>
      </c>
      <c r="L248" s="45">
        <f>VLOOKUP(A248,Församlingsdata!$A$2:$D$649,4)</f>
        <v>57</v>
      </c>
      <c r="M248" s="2"/>
    </row>
    <row r="249" spans="1:13" x14ac:dyDescent="0.25">
      <c r="A249">
        <v>4201</v>
      </c>
      <c r="B249" t="s">
        <v>308</v>
      </c>
      <c r="C249" s="47">
        <v>25340</v>
      </c>
      <c r="D249" s="47">
        <v>4000</v>
      </c>
      <c r="E249" s="47">
        <v>15855</v>
      </c>
      <c r="F249" s="47">
        <v>4810</v>
      </c>
      <c r="G249" s="47">
        <v>12550</v>
      </c>
      <c r="H249" s="47">
        <v>6700</v>
      </c>
      <c r="I249" s="47">
        <v>43150</v>
      </c>
      <c r="J249" s="47">
        <v>0</v>
      </c>
      <c r="K249" s="39">
        <f t="shared" si="5"/>
        <v>112405</v>
      </c>
      <c r="L249" s="45">
        <f>VLOOKUP(A249,Församlingsdata!$A$2:$D$649,4)</f>
        <v>685</v>
      </c>
      <c r="M249" s="2"/>
    </row>
    <row r="250" spans="1:13" x14ac:dyDescent="0.25">
      <c r="A250">
        <v>4204</v>
      </c>
      <c r="B250" t="s">
        <v>309</v>
      </c>
      <c r="C250" s="47">
        <v>34250</v>
      </c>
      <c r="D250" s="47">
        <v>2100</v>
      </c>
      <c r="E250" s="47">
        <v>16265</v>
      </c>
      <c r="F250" s="47">
        <v>2200</v>
      </c>
      <c r="G250" s="47">
        <v>18650</v>
      </c>
      <c r="H250" s="47">
        <v>0</v>
      </c>
      <c r="I250" s="47">
        <v>17970</v>
      </c>
      <c r="J250" s="47">
        <v>0</v>
      </c>
      <c r="K250" s="39">
        <f t="shared" si="5"/>
        <v>91435</v>
      </c>
      <c r="L250" s="45">
        <f>VLOOKUP(A250,Församlingsdata!$A$2:$D$649,4)</f>
        <v>211</v>
      </c>
      <c r="M250" s="2"/>
    </row>
    <row r="251" spans="1:13" x14ac:dyDescent="0.25">
      <c r="A251">
        <v>4207</v>
      </c>
      <c r="B251" t="s">
        <v>310</v>
      </c>
      <c r="C251" s="47">
        <v>7950</v>
      </c>
      <c r="D251" s="47">
        <v>0</v>
      </c>
      <c r="E251" s="47">
        <v>6095</v>
      </c>
      <c r="F251" s="47">
        <v>2125</v>
      </c>
      <c r="G251" s="47">
        <v>5770</v>
      </c>
      <c r="H251" s="47">
        <v>0</v>
      </c>
      <c r="I251" s="47">
        <v>600</v>
      </c>
      <c r="J251" s="47">
        <v>0</v>
      </c>
      <c r="K251" s="39">
        <f t="shared" si="5"/>
        <v>22540</v>
      </c>
      <c r="L251" s="45">
        <f>VLOOKUP(A251,Församlingsdata!$A$2:$D$649,4)</f>
        <v>65</v>
      </c>
      <c r="M251" s="2"/>
    </row>
    <row r="252" spans="1:13" x14ac:dyDescent="0.25">
      <c r="A252">
        <v>4208</v>
      </c>
      <c r="B252" t="s">
        <v>311</v>
      </c>
      <c r="C252" s="47">
        <v>34287</v>
      </c>
      <c r="D252" s="47">
        <v>5300</v>
      </c>
      <c r="E252" s="47">
        <v>12572</v>
      </c>
      <c r="F252" s="47">
        <v>3554</v>
      </c>
      <c r="G252" s="47">
        <v>9820</v>
      </c>
      <c r="H252" s="47">
        <v>0</v>
      </c>
      <c r="I252" s="47">
        <v>15060</v>
      </c>
      <c r="J252" s="47">
        <v>0</v>
      </c>
      <c r="K252" s="39">
        <f t="shared" si="5"/>
        <v>80593</v>
      </c>
      <c r="L252" s="45">
        <f>VLOOKUP(A252,Församlingsdata!$A$2:$D$649,4)</f>
        <v>375</v>
      </c>
      <c r="M252" s="2"/>
    </row>
    <row r="253" spans="1:13" x14ac:dyDescent="0.25">
      <c r="A253">
        <v>4211</v>
      </c>
      <c r="B253" t="s">
        <v>312</v>
      </c>
      <c r="C253" s="47">
        <v>30965</v>
      </c>
      <c r="D253" s="47">
        <v>0</v>
      </c>
      <c r="E253" s="47">
        <v>4960</v>
      </c>
      <c r="F253" s="47">
        <v>1800</v>
      </c>
      <c r="G253" s="47">
        <v>700</v>
      </c>
      <c r="H253" s="47">
        <v>500</v>
      </c>
      <c r="I253" s="47">
        <v>5400</v>
      </c>
      <c r="J253" s="47">
        <v>0</v>
      </c>
      <c r="K253" s="39">
        <f t="shared" si="5"/>
        <v>44325</v>
      </c>
      <c r="L253" s="45">
        <f>VLOOKUP(A253,Församlingsdata!$A$2:$D$649,4)</f>
        <v>79</v>
      </c>
      <c r="M253" s="2"/>
    </row>
    <row r="254" spans="1:13" x14ac:dyDescent="0.25">
      <c r="A254">
        <v>4216</v>
      </c>
      <c r="B254" t="s">
        <v>313</v>
      </c>
      <c r="C254" s="47">
        <v>111739</v>
      </c>
      <c r="D254" s="47">
        <v>3000</v>
      </c>
      <c r="E254" s="47">
        <v>12737</v>
      </c>
      <c r="F254" s="47">
        <v>3589</v>
      </c>
      <c r="G254" s="47">
        <v>20950</v>
      </c>
      <c r="H254" s="47">
        <v>0</v>
      </c>
      <c r="I254" s="47">
        <v>15570</v>
      </c>
      <c r="J254" s="47">
        <v>0</v>
      </c>
      <c r="K254" s="39">
        <f t="shared" ref="K254:K317" si="6">SUM(C254:J254)</f>
        <v>167585</v>
      </c>
      <c r="L254" s="45">
        <f>VLOOKUP(A254,Församlingsdata!$A$2:$D$649,4)</f>
        <v>514</v>
      </c>
      <c r="M254" s="2"/>
    </row>
    <row r="255" spans="1:13" x14ac:dyDescent="0.25">
      <c r="A255">
        <v>4217</v>
      </c>
      <c r="B255" t="s">
        <v>690</v>
      </c>
      <c r="C255" s="47">
        <v>10200</v>
      </c>
      <c r="D255" s="47">
        <v>0</v>
      </c>
      <c r="E255" s="47">
        <v>2450</v>
      </c>
      <c r="F255" s="47">
        <v>300</v>
      </c>
      <c r="G255" s="47">
        <v>2000</v>
      </c>
      <c r="H255" s="47">
        <v>0</v>
      </c>
      <c r="I255" s="47">
        <v>1500</v>
      </c>
      <c r="J255" s="47">
        <v>0</v>
      </c>
      <c r="K255" s="39">
        <f t="shared" si="6"/>
        <v>16450</v>
      </c>
      <c r="L255" s="45">
        <f>VLOOKUP(A255,Församlingsdata!$A$2:$D$649,4)</f>
        <v>54</v>
      </c>
      <c r="M255" s="2"/>
    </row>
    <row r="256" spans="1:13" x14ac:dyDescent="0.25">
      <c r="A256">
        <v>4219</v>
      </c>
      <c r="B256" t="s">
        <v>315</v>
      </c>
      <c r="C256" s="47">
        <v>4300</v>
      </c>
      <c r="D256" s="47">
        <v>1400</v>
      </c>
      <c r="E256" s="47">
        <v>3200</v>
      </c>
      <c r="F256" s="47">
        <v>0</v>
      </c>
      <c r="G256" s="47">
        <v>1300</v>
      </c>
      <c r="H256" s="47">
        <v>0</v>
      </c>
      <c r="I256" s="47">
        <v>11100</v>
      </c>
      <c r="J256" s="47">
        <v>0</v>
      </c>
      <c r="K256" s="39">
        <f t="shared" si="6"/>
        <v>21300</v>
      </c>
      <c r="L256" s="45">
        <f>VLOOKUP(A256,Församlingsdata!$A$2:$D$649,4)</f>
        <v>113</v>
      </c>
      <c r="M256" s="2"/>
    </row>
    <row r="257" spans="1:13" x14ac:dyDescent="0.25">
      <c r="A257">
        <v>4220</v>
      </c>
      <c r="B257" t="s">
        <v>316</v>
      </c>
      <c r="C257" s="47">
        <v>0</v>
      </c>
      <c r="D257" s="47">
        <v>0</v>
      </c>
      <c r="E257" s="47">
        <v>0</v>
      </c>
      <c r="F257" s="47">
        <v>0</v>
      </c>
      <c r="G257" s="47">
        <v>300</v>
      </c>
      <c r="H257" s="47">
        <v>0</v>
      </c>
      <c r="I257" s="47">
        <v>0</v>
      </c>
      <c r="J257" s="47">
        <v>0</v>
      </c>
      <c r="K257" s="39">
        <f t="shared" si="6"/>
        <v>300</v>
      </c>
      <c r="L257" s="45">
        <f>VLOOKUP(A257,Församlingsdata!$A$2:$D$649,4)</f>
        <v>25</v>
      </c>
      <c r="M257" s="2"/>
    </row>
    <row r="258" spans="1:13" x14ac:dyDescent="0.25">
      <c r="A258">
        <v>4221</v>
      </c>
      <c r="B258" t="s">
        <v>317</v>
      </c>
      <c r="C258" s="47">
        <v>12264</v>
      </c>
      <c r="D258" s="47">
        <v>200</v>
      </c>
      <c r="E258" s="47">
        <v>12379</v>
      </c>
      <c r="F258" s="47">
        <v>900</v>
      </c>
      <c r="G258" s="47">
        <v>4932</v>
      </c>
      <c r="H258" s="47">
        <v>1500</v>
      </c>
      <c r="I258" s="47">
        <v>6600</v>
      </c>
      <c r="J258" s="47">
        <v>0</v>
      </c>
      <c r="K258" s="39">
        <f t="shared" si="6"/>
        <v>38775</v>
      </c>
      <c r="L258" s="45">
        <f>VLOOKUP(A258,Församlingsdata!$A$2:$D$649,4)</f>
        <v>156</v>
      </c>
      <c r="M258" s="2"/>
    </row>
    <row r="259" spans="1:13" x14ac:dyDescent="0.25">
      <c r="A259">
        <v>4226</v>
      </c>
      <c r="B259" t="s">
        <v>319</v>
      </c>
      <c r="C259" s="47">
        <v>750</v>
      </c>
      <c r="D259" s="47">
        <v>0</v>
      </c>
      <c r="E259" s="47">
        <v>380</v>
      </c>
      <c r="F259" s="47">
        <v>300</v>
      </c>
      <c r="G259" s="47">
        <v>200</v>
      </c>
      <c r="H259" s="47">
        <v>0</v>
      </c>
      <c r="I259" s="47">
        <v>1620</v>
      </c>
      <c r="J259" s="47">
        <v>0</v>
      </c>
      <c r="K259" s="39">
        <f t="shared" si="6"/>
        <v>3250</v>
      </c>
      <c r="L259" s="45">
        <f>VLOOKUP(A259,Församlingsdata!$A$2:$D$649,4)</f>
        <v>20</v>
      </c>
      <c r="M259" s="2"/>
    </row>
    <row r="260" spans="1:13" x14ac:dyDescent="0.25">
      <c r="A260">
        <v>4228</v>
      </c>
      <c r="B260" t="s">
        <v>320</v>
      </c>
      <c r="C260" s="47">
        <v>200</v>
      </c>
      <c r="D260" s="47">
        <v>1500</v>
      </c>
      <c r="E260" s="47">
        <v>2400</v>
      </c>
      <c r="F260" s="47">
        <v>0</v>
      </c>
      <c r="G260" s="47">
        <v>7500</v>
      </c>
      <c r="H260" s="47">
        <v>0</v>
      </c>
      <c r="I260" s="47">
        <v>0</v>
      </c>
      <c r="J260" s="47">
        <v>0</v>
      </c>
      <c r="K260" s="39">
        <f t="shared" si="6"/>
        <v>11600</v>
      </c>
      <c r="L260" s="45">
        <f>VLOOKUP(A260,Församlingsdata!$A$2:$D$649,4)</f>
        <v>45</v>
      </c>
      <c r="M260" s="2"/>
    </row>
    <row r="261" spans="1:13" x14ac:dyDescent="0.25">
      <c r="A261">
        <v>4229</v>
      </c>
      <c r="B261" t="s">
        <v>321</v>
      </c>
      <c r="C261" s="47">
        <v>85636</v>
      </c>
      <c r="D261" s="47">
        <v>81400</v>
      </c>
      <c r="E261" s="47">
        <v>23775</v>
      </c>
      <c r="F261" s="47">
        <v>3850</v>
      </c>
      <c r="G261" s="47">
        <v>17914</v>
      </c>
      <c r="H261" s="47">
        <v>0</v>
      </c>
      <c r="I261" s="47">
        <v>34975</v>
      </c>
      <c r="J261" s="47">
        <v>0</v>
      </c>
      <c r="K261" s="39">
        <f t="shared" si="6"/>
        <v>247550</v>
      </c>
      <c r="L261" s="45">
        <f>VLOOKUP(A261,Församlingsdata!$A$2:$D$649,4)</f>
        <v>701</v>
      </c>
      <c r="M261" s="2"/>
    </row>
    <row r="262" spans="1:13" x14ac:dyDescent="0.25">
      <c r="A262">
        <v>4230</v>
      </c>
      <c r="B262" t="s">
        <v>322</v>
      </c>
      <c r="C262" s="47">
        <v>31400</v>
      </c>
      <c r="D262" s="47">
        <v>0</v>
      </c>
      <c r="E262" s="47">
        <v>21942</v>
      </c>
      <c r="F262" s="47">
        <v>7482</v>
      </c>
      <c r="G262" s="47">
        <v>16588</v>
      </c>
      <c r="H262" s="47">
        <v>2850</v>
      </c>
      <c r="I262" s="47">
        <v>28946</v>
      </c>
      <c r="J262" s="47">
        <v>0</v>
      </c>
      <c r="K262" s="39">
        <f t="shared" si="6"/>
        <v>109208</v>
      </c>
      <c r="L262" s="45">
        <f>VLOOKUP(A262,Församlingsdata!$A$2:$D$649,4)</f>
        <v>615</v>
      </c>
      <c r="M262" s="2"/>
    </row>
    <row r="263" spans="1:13" x14ac:dyDescent="0.25">
      <c r="A263">
        <v>4231</v>
      </c>
      <c r="B263" t="s">
        <v>323</v>
      </c>
      <c r="C263" s="47">
        <v>13350</v>
      </c>
      <c r="D263" s="47">
        <v>1800</v>
      </c>
      <c r="E263" s="47">
        <v>3120</v>
      </c>
      <c r="F263" s="47">
        <v>1800</v>
      </c>
      <c r="G263" s="47">
        <v>5995</v>
      </c>
      <c r="H263" s="47">
        <v>0</v>
      </c>
      <c r="I263" s="47">
        <v>4020</v>
      </c>
      <c r="J263" s="47">
        <v>0</v>
      </c>
      <c r="K263" s="39">
        <f t="shared" si="6"/>
        <v>30085</v>
      </c>
      <c r="L263" s="45">
        <f>VLOOKUP(A263,Församlingsdata!$A$2:$D$649,4)</f>
        <v>194</v>
      </c>
      <c r="M263" s="2"/>
    </row>
    <row r="264" spans="1:13" x14ac:dyDescent="0.25">
      <c r="A264">
        <v>4232</v>
      </c>
      <c r="B264" t="s">
        <v>324</v>
      </c>
      <c r="C264" s="47">
        <v>6000</v>
      </c>
      <c r="D264" s="47">
        <v>18500</v>
      </c>
      <c r="E264" s="47">
        <v>0</v>
      </c>
      <c r="F264" s="47">
        <v>0</v>
      </c>
      <c r="G264" s="47">
        <v>200</v>
      </c>
      <c r="H264" s="47">
        <v>0</v>
      </c>
      <c r="I264" s="47">
        <v>600</v>
      </c>
      <c r="J264" s="47">
        <v>0</v>
      </c>
      <c r="K264" s="39">
        <f t="shared" si="6"/>
        <v>25300</v>
      </c>
      <c r="L264" s="45">
        <f>VLOOKUP(A264,Församlingsdata!$A$2:$D$649,4)</f>
        <v>85</v>
      </c>
      <c r="M264" s="2"/>
    </row>
    <row r="265" spans="1:13" x14ac:dyDescent="0.25">
      <c r="A265">
        <v>4233</v>
      </c>
      <c r="B265" t="s">
        <v>325</v>
      </c>
      <c r="C265" s="47">
        <v>16320</v>
      </c>
      <c r="D265" s="47">
        <v>1700</v>
      </c>
      <c r="E265" s="47">
        <v>7390</v>
      </c>
      <c r="F265" s="47">
        <v>2370</v>
      </c>
      <c r="G265" s="47">
        <v>4655</v>
      </c>
      <c r="H265" s="47">
        <v>0</v>
      </c>
      <c r="I265" s="47">
        <v>300</v>
      </c>
      <c r="J265" s="47">
        <v>0</v>
      </c>
      <c r="K265" s="39">
        <f t="shared" si="6"/>
        <v>32735</v>
      </c>
      <c r="L265" s="45">
        <f>VLOOKUP(A265,Församlingsdata!$A$2:$D$649,4)</f>
        <v>126</v>
      </c>
      <c r="M265" s="2"/>
    </row>
    <row r="266" spans="1:13" x14ac:dyDescent="0.25">
      <c r="A266">
        <v>4234</v>
      </c>
      <c r="B266" t="s">
        <v>326</v>
      </c>
      <c r="C266" s="47">
        <v>4260</v>
      </c>
      <c r="D266" s="47">
        <v>500</v>
      </c>
      <c r="E266" s="47">
        <v>5105</v>
      </c>
      <c r="F266" s="47">
        <v>4250</v>
      </c>
      <c r="G266" s="47">
        <v>3651</v>
      </c>
      <c r="H266" s="47">
        <v>1600</v>
      </c>
      <c r="I266" s="47">
        <v>16575</v>
      </c>
      <c r="J266" s="47">
        <v>0</v>
      </c>
      <c r="K266" s="39">
        <f t="shared" si="6"/>
        <v>35941</v>
      </c>
      <c r="L266" s="45">
        <f>VLOOKUP(A266,Församlingsdata!$A$2:$D$649,4)</f>
        <v>163</v>
      </c>
      <c r="M266" s="2"/>
    </row>
    <row r="267" spans="1:13" x14ac:dyDescent="0.25">
      <c r="A267">
        <v>4236</v>
      </c>
      <c r="B267" t="s">
        <v>328</v>
      </c>
      <c r="C267" s="47">
        <v>25250</v>
      </c>
      <c r="D267" s="47">
        <v>1000</v>
      </c>
      <c r="E267" s="47">
        <v>9900</v>
      </c>
      <c r="F267" s="47">
        <v>2100</v>
      </c>
      <c r="G267" s="47">
        <v>9060</v>
      </c>
      <c r="H267" s="47">
        <v>1600</v>
      </c>
      <c r="I267" s="47">
        <v>9570</v>
      </c>
      <c r="J267" s="47">
        <v>0</v>
      </c>
      <c r="K267" s="39">
        <f t="shared" si="6"/>
        <v>58480</v>
      </c>
      <c r="L267" s="45">
        <f>VLOOKUP(A267,Församlingsdata!$A$2:$D$649,4)</f>
        <v>181</v>
      </c>
      <c r="M267" s="2"/>
    </row>
    <row r="268" spans="1:13" x14ac:dyDescent="0.25">
      <c r="A268">
        <v>4237</v>
      </c>
      <c r="B268" t="s">
        <v>329</v>
      </c>
      <c r="C268" s="47">
        <v>5340</v>
      </c>
      <c r="D268" s="47">
        <v>0</v>
      </c>
      <c r="E268" s="47">
        <v>1820</v>
      </c>
      <c r="F268" s="47">
        <v>3600</v>
      </c>
      <c r="G268" s="47">
        <v>1600</v>
      </c>
      <c r="H268" s="47">
        <v>0</v>
      </c>
      <c r="I268" s="47">
        <v>1800</v>
      </c>
      <c r="J268" s="47">
        <v>0</v>
      </c>
      <c r="K268" s="39">
        <f t="shared" si="6"/>
        <v>14160</v>
      </c>
      <c r="L268" s="45">
        <f>VLOOKUP(A268,Församlingsdata!$A$2:$D$649,4)</f>
        <v>0</v>
      </c>
      <c r="M268" s="2"/>
    </row>
    <row r="269" spans="1:13" x14ac:dyDescent="0.25">
      <c r="A269">
        <v>4238</v>
      </c>
      <c r="B269" t="s">
        <v>330</v>
      </c>
      <c r="C269" s="47">
        <v>32825</v>
      </c>
      <c r="D269" s="47">
        <v>16440</v>
      </c>
      <c r="E269" s="47">
        <v>2510</v>
      </c>
      <c r="F269" s="47">
        <v>1560</v>
      </c>
      <c r="G269" s="47">
        <v>3660</v>
      </c>
      <c r="H269" s="47">
        <v>750</v>
      </c>
      <c r="I269" s="47">
        <v>9020</v>
      </c>
      <c r="J269" s="47">
        <v>0</v>
      </c>
      <c r="K269" s="39">
        <f t="shared" si="6"/>
        <v>66765</v>
      </c>
      <c r="L269" s="45">
        <f>VLOOKUP(A269,Församlingsdata!$A$2:$D$649,4)</f>
        <v>131</v>
      </c>
      <c r="M269" s="2"/>
    </row>
    <row r="270" spans="1:13" x14ac:dyDescent="0.25">
      <c r="A270">
        <v>4239</v>
      </c>
      <c r="B270" t="s">
        <v>331</v>
      </c>
      <c r="C270" s="47">
        <v>3300</v>
      </c>
      <c r="D270" s="47">
        <v>0</v>
      </c>
      <c r="E270" s="47">
        <v>1560</v>
      </c>
      <c r="F270" s="47">
        <v>600</v>
      </c>
      <c r="G270" s="47">
        <v>1700</v>
      </c>
      <c r="H270" s="47">
        <v>0</v>
      </c>
      <c r="I270" s="47">
        <v>870</v>
      </c>
      <c r="J270" s="47">
        <v>0</v>
      </c>
      <c r="K270" s="39">
        <f t="shared" si="6"/>
        <v>8030</v>
      </c>
      <c r="L270" s="45">
        <f>VLOOKUP(A270,Församlingsdata!$A$2:$D$649,4)</f>
        <v>58</v>
      </c>
      <c r="M270" s="2"/>
    </row>
    <row r="271" spans="1:13" x14ac:dyDescent="0.25">
      <c r="A271">
        <v>4240</v>
      </c>
      <c r="B271" t="s">
        <v>332</v>
      </c>
      <c r="C271" s="47">
        <v>11150</v>
      </c>
      <c r="D271" s="47">
        <v>0</v>
      </c>
      <c r="E271" s="47">
        <v>12500</v>
      </c>
      <c r="F271" s="47">
        <v>4020</v>
      </c>
      <c r="G271" s="47">
        <v>8220</v>
      </c>
      <c r="H271" s="47">
        <v>600</v>
      </c>
      <c r="I271" s="47">
        <v>4800</v>
      </c>
      <c r="J271" s="47">
        <v>0</v>
      </c>
      <c r="K271" s="39">
        <f t="shared" si="6"/>
        <v>41290</v>
      </c>
      <c r="L271" s="45">
        <f>VLOOKUP(A271,Församlingsdata!$A$2:$D$649,4)</f>
        <v>206</v>
      </c>
      <c r="M271" s="2"/>
    </row>
    <row r="272" spans="1:13" x14ac:dyDescent="0.25">
      <c r="A272">
        <v>4242</v>
      </c>
      <c r="B272" t="s">
        <v>333</v>
      </c>
      <c r="C272" s="47">
        <v>44530</v>
      </c>
      <c r="D272" s="47">
        <v>60500</v>
      </c>
      <c r="E272" s="47">
        <v>6870</v>
      </c>
      <c r="F272" s="47">
        <v>1940</v>
      </c>
      <c r="G272" s="47">
        <v>10390</v>
      </c>
      <c r="H272" s="47">
        <v>600</v>
      </c>
      <c r="I272" s="47">
        <v>5040</v>
      </c>
      <c r="J272" s="47">
        <v>0</v>
      </c>
      <c r="K272" s="39">
        <f t="shared" si="6"/>
        <v>129870</v>
      </c>
      <c r="L272" s="45">
        <f>VLOOKUP(A272,Församlingsdata!$A$2:$D$649,4)</f>
        <v>249</v>
      </c>
      <c r="M272" s="2"/>
    </row>
    <row r="273" spans="1:13" x14ac:dyDescent="0.25">
      <c r="A273">
        <v>4244</v>
      </c>
      <c r="B273" t="s">
        <v>334</v>
      </c>
      <c r="C273" s="47">
        <v>0</v>
      </c>
      <c r="D273" s="47">
        <v>0</v>
      </c>
      <c r="E273" s="47">
        <v>0</v>
      </c>
      <c r="F273" s="47">
        <v>0</v>
      </c>
      <c r="G273" s="47">
        <v>100</v>
      </c>
      <c r="H273" s="47">
        <v>0</v>
      </c>
      <c r="I273" s="47">
        <v>0</v>
      </c>
      <c r="J273" s="47">
        <v>0</v>
      </c>
      <c r="K273" s="39">
        <f t="shared" si="6"/>
        <v>100</v>
      </c>
      <c r="L273" s="45">
        <f>VLOOKUP(A273,Församlingsdata!$A$2:$D$649,4)</f>
        <v>25</v>
      </c>
      <c r="M273" s="2"/>
    </row>
    <row r="274" spans="1:13" x14ac:dyDescent="0.25">
      <c r="A274">
        <v>4248</v>
      </c>
      <c r="B274" t="s">
        <v>335</v>
      </c>
      <c r="C274" s="47">
        <v>3550</v>
      </c>
      <c r="D274" s="47">
        <v>1100</v>
      </c>
      <c r="E274" s="47">
        <v>2500</v>
      </c>
      <c r="F274" s="47">
        <v>300</v>
      </c>
      <c r="G274" s="47">
        <v>1500</v>
      </c>
      <c r="H274" s="47">
        <v>2550</v>
      </c>
      <c r="I274" s="47">
        <v>0</v>
      </c>
      <c r="J274" s="47">
        <v>0</v>
      </c>
      <c r="K274" s="39">
        <f t="shared" si="6"/>
        <v>11500</v>
      </c>
      <c r="L274" s="45">
        <f>VLOOKUP(A274,Församlingsdata!$A$2:$D$649,4)</f>
        <v>79</v>
      </c>
      <c r="M274" s="2"/>
    </row>
    <row r="275" spans="1:13" x14ac:dyDescent="0.25">
      <c r="A275">
        <v>4249</v>
      </c>
      <c r="B275" t="s">
        <v>336</v>
      </c>
      <c r="C275" s="47">
        <v>600</v>
      </c>
      <c r="D275" s="47">
        <v>0</v>
      </c>
      <c r="E275" s="47">
        <v>830</v>
      </c>
      <c r="F275" s="47">
        <v>150</v>
      </c>
      <c r="G275" s="47">
        <v>150</v>
      </c>
      <c r="H275" s="47">
        <v>0</v>
      </c>
      <c r="I275" s="47">
        <v>1770</v>
      </c>
      <c r="J275" s="47">
        <v>0</v>
      </c>
      <c r="K275" s="39">
        <f t="shared" si="6"/>
        <v>3500</v>
      </c>
      <c r="L275" s="45">
        <f>VLOOKUP(A275,Församlingsdata!$A$2:$D$649,4)</f>
        <v>98</v>
      </c>
      <c r="M275" s="2"/>
    </row>
    <row r="276" spans="1:13" x14ac:dyDescent="0.25">
      <c r="A276">
        <v>4250</v>
      </c>
      <c r="B276" t="s">
        <v>337</v>
      </c>
      <c r="C276" s="47">
        <v>4200</v>
      </c>
      <c r="D276" s="47">
        <v>0</v>
      </c>
      <c r="E276" s="47">
        <v>100</v>
      </c>
      <c r="F276" s="47">
        <v>300</v>
      </c>
      <c r="G276" s="47">
        <v>0</v>
      </c>
      <c r="H276" s="47">
        <v>0</v>
      </c>
      <c r="I276" s="47">
        <v>1200</v>
      </c>
      <c r="J276" s="47">
        <v>0</v>
      </c>
      <c r="K276" s="39">
        <f t="shared" si="6"/>
        <v>5800</v>
      </c>
      <c r="L276" s="45">
        <f>VLOOKUP(A276,Församlingsdata!$A$2:$D$649,4)</f>
        <v>58</v>
      </c>
      <c r="M276" s="2"/>
    </row>
    <row r="277" spans="1:13" x14ac:dyDescent="0.25">
      <c r="A277">
        <v>4252</v>
      </c>
      <c r="B277" t="s">
        <v>338</v>
      </c>
      <c r="C277" s="47">
        <v>13100</v>
      </c>
      <c r="D277" s="47">
        <v>200</v>
      </c>
      <c r="E277" s="47">
        <v>5430</v>
      </c>
      <c r="F277" s="47">
        <v>600</v>
      </c>
      <c r="G277" s="47">
        <v>1200</v>
      </c>
      <c r="H277" s="47">
        <v>0</v>
      </c>
      <c r="I277" s="47">
        <v>3570</v>
      </c>
      <c r="J277" s="47">
        <v>0</v>
      </c>
      <c r="K277" s="39">
        <f t="shared" si="6"/>
        <v>24100</v>
      </c>
      <c r="L277" s="45">
        <f>VLOOKUP(A277,Församlingsdata!$A$2:$D$649,4)</f>
        <v>167</v>
      </c>
      <c r="M277" s="2"/>
    </row>
    <row r="278" spans="1:13" x14ac:dyDescent="0.25">
      <c r="A278">
        <v>4255</v>
      </c>
      <c r="B278" t="s">
        <v>339</v>
      </c>
      <c r="C278" s="47">
        <v>5550</v>
      </c>
      <c r="D278" s="47">
        <v>250</v>
      </c>
      <c r="E278" s="47">
        <v>2330</v>
      </c>
      <c r="F278" s="47">
        <v>0</v>
      </c>
      <c r="G278" s="47">
        <v>400</v>
      </c>
      <c r="H278" s="47">
        <v>0</v>
      </c>
      <c r="I278" s="47">
        <v>1176</v>
      </c>
      <c r="J278" s="47">
        <v>0</v>
      </c>
      <c r="K278" s="39">
        <f t="shared" si="6"/>
        <v>9706</v>
      </c>
      <c r="L278" s="45">
        <f>VLOOKUP(A278,Församlingsdata!$A$2:$D$649,4)</f>
        <v>53</v>
      </c>
      <c r="M278" s="2"/>
    </row>
    <row r="279" spans="1:13" x14ac:dyDescent="0.25">
      <c r="A279">
        <v>4260</v>
      </c>
      <c r="B279" t="s">
        <v>341</v>
      </c>
      <c r="C279" s="47">
        <v>6600</v>
      </c>
      <c r="D279" s="47">
        <v>0</v>
      </c>
      <c r="E279" s="47">
        <v>3100</v>
      </c>
      <c r="F279" s="47">
        <v>600</v>
      </c>
      <c r="G279" s="47">
        <v>2100</v>
      </c>
      <c r="H279" s="47">
        <v>0</v>
      </c>
      <c r="I279" s="47">
        <v>660</v>
      </c>
      <c r="J279" s="47">
        <v>0</v>
      </c>
      <c r="K279" s="39">
        <f t="shared" si="6"/>
        <v>13060</v>
      </c>
      <c r="L279" s="45">
        <f>VLOOKUP(A279,Församlingsdata!$A$2:$D$649,4)</f>
        <v>62</v>
      </c>
      <c r="M279" s="2"/>
    </row>
    <row r="280" spans="1:13" x14ac:dyDescent="0.25">
      <c r="A280">
        <v>4262</v>
      </c>
      <c r="B280" t="s">
        <v>342</v>
      </c>
      <c r="C280" s="47">
        <v>300</v>
      </c>
      <c r="D280" s="47">
        <v>0</v>
      </c>
      <c r="E280" s="47">
        <v>850</v>
      </c>
      <c r="F280" s="47">
        <v>0</v>
      </c>
      <c r="G280" s="47">
        <v>500</v>
      </c>
      <c r="H280" s="47">
        <v>0</v>
      </c>
      <c r="I280" s="47">
        <v>2100</v>
      </c>
      <c r="J280" s="47">
        <v>0</v>
      </c>
      <c r="K280" s="39">
        <f t="shared" si="6"/>
        <v>3750</v>
      </c>
      <c r="L280" s="45">
        <f>VLOOKUP(A280,Församlingsdata!$A$2:$D$649,4)</f>
        <v>34</v>
      </c>
      <c r="M280" s="2"/>
    </row>
    <row r="281" spans="1:13" x14ac:dyDescent="0.25">
      <c r="A281">
        <v>4263</v>
      </c>
      <c r="B281" t="s">
        <v>343</v>
      </c>
      <c r="C281" s="47">
        <v>59025</v>
      </c>
      <c r="D281" s="47">
        <v>3100</v>
      </c>
      <c r="E281" s="47">
        <v>19877</v>
      </c>
      <c r="F281" s="47">
        <v>4997</v>
      </c>
      <c r="G281" s="47">
        <v>26831</v>
      </c>
      <c r="H281" s="47">
        <v>500</v>
      </c>
      <c r="I281" s="47">
        <v>14640</v>
      </c>
      <c r="J281" s="47">
        <v>0</v>
      </c>
      <c r="K281" s="39">
        <f t="shared" si="6"/>
        <v>128970</v>
      </c>
      <c r="L281" s="45">
        <f>VLOOKUP(A281,Församlingsdata!$A$2:$D$649,4)</f>
        <v>301</v>
      </c>
      <c r="M281" s="2"/>
    </row>
    <row r="282" spans="1:13" x14ac:dyDescent="0.25">
      <c r="A282">
        <v>4265</v>
      </c>
      <c r="B282" t="s">
        <v>344</v>
      </c>
      <c r="C282" s="47">
        <v>3100</v>
      </c>
      <c r="D282" s="47">
        <v>0</v>
      </c>
      <c r="E282" s="47">
        <v>1830</v>
      </c>
      <c r="F282" s="47">
        <v>0</v>
      </c>
      <c r="G282" s="47">
        <v>2830</v>
      </c>
      <c r="H282" s="47">
        <v>0</v>
      </c>
      <c r="I282" s="47">
        <v>3600</v>
      </c>
      <c r="J282" s="47">
        <v>0</v>
      </c>
      <c r="K282" s="39">
        <f t="shared" si="6"/>
        <v>11360</v>
      </c>
      <c r="L282" s="45">
        <f>VLOOKUP(A282,Församlingsdata!$A$2:$D$649,4)</f>
        <v>37</v>
      </c>
      <c r="M282" s="2"/>
    </row>
    <row r="283" spans="1:13" x14ac:dyDescent="0.25">
      <c r="A283">
        <v>4266</v>
      </c>
      <c r="B283" t="s">
        <v>345</v>
      </c>
      <c r="C283" s="47">
        <v>300</v>
      </c>
      <c r="D283" s="47">
        <v>14000</v>
      </c>
      <c r="E283" s="47">
        <v>4400</v>
      </c>
      <c r="F283" s="47">
        <v>0</v>
      </c>
      <c r="G283" s="47">
        <v>0</v>
      </c>
      <c r="H283" s="47">
        <v>0</v>
      </c>
      <c r="I283" s="47">
        <v>0</v>
      </c>
      <c r="J283" s="47">
        <v>0</v>
      </c>
      <c r="K283" s="39">
        <f t="shared" si="6"/>
        <v>18700</v>
      </c>
      <c r="L283" s="45">
        <f>VLOOKUP(A283,Församlingsdata!$A$2:$D$649,4)</f>
        <v>112</v>
      </c>
      <c r="M283" s="2"/>
    </row>
    <row r="284" spans="1:13" x14ac:dyDescent="0.25">
      <c r="A284">
        <v>4267</v>
      </c>
      <c r="B284" t="s">
        <v>346</v>
      </c>
      <c r="C284" s="47">
        <v>1800</v>
      </c>
      <c r="D284" s="47">
        <v>0</v>
      </c>
      <c r="E284" s="47">
        <v>335</v>
      </c>
      <c r="F284" s="47">
        <v>0</v>
      </c>
      <c r="G284" s="47">
        <v>300</v>
      </c>
      <c r="H284" s="47">
        <v>0</v>
      </c>
      <c r="I284" s="47">
        <v>665</v>
      </c>
      <c r="J284" s="47">
        <v>0</v>
      </c>
      <c r="K284" s="39">
        <f t="shared" si="6"/>
        <v>3100</v>
      </c>
      <c r="L284" s="45">
        <f>VLOOKUP(A284,Församlingsdata!$A$2:$D$649,4)</f>
        <v>41</v>
      </c>
      <c r="M284" s="2"/>
    </row>
    <row r="285" spans="1:13" x14ac:dyDescent="0.25">
      <c r="A285">
        <v>4268</v>
      </c>
      <c r="B285" t="s">
        <v>347</v>
      </c>
      <c r="C285" s="47">
        <v>8450</v>
      </c>
      <c r="D285" s="47">
        <v>1000</v>
      </c>
      <c r="E285" s="47">
        <v>1880</v>
      </c>
      <c r="F285" s="47">
        <v>820</v>
      </c>
      <c r="G285" s="47">
        <v>2250</v>
      </c>
      <c r="H285" s="47">
        <v>0</v>
      </c>
      <c r="I285" s="47">
        <v>0</v>
      </c>
      <c r="J285" s="47">
        <v>0</v>
      </c>
      <c r="K285" s="39">
        <f t="shared" si="6"/>
        <v>14400</v>
      </c>
      <c r="L285" s="45">
        <f>VLOOKUP(A285,Församlingsdata!$A$2:$D$649,4)</f>
        <v>159</v>
      </c>
      <c r="M285" s="2"/>
    </row>
    <row r="286" spans="1:13" x14ac:dyDescent="0.25">
      <c r="A286">
        <v>4269</v>
      </c>
      <c r="B286" t="s">
        <v>348</v>
      </c>
      <c r="C286" s="47">
        <v>5100</v>
      </c>
      <c r="D286" s="47">
        <v>0</v>
      </c>
      <c r="E286" s="47">
        <v>7020</v>
      </c>
      <c r="F286" s="47">
        <v>120</v>
      </c>
      <c r="G286" s="47">
        <v>1380</v>
      </c>
      <c r="H286" s="47">
        <v>3000</v>
      </c>
      <c r="I286" s="47">
        <v>600</v>
      </c>
      <c r="J286" s="47">
        <v>0</v>
      </c>
      <c r="K286" s="39">
        <f t="shared" si="6"/>
        <v>17220</v>
      </c>
      <c r="L286" s="45">
        <f>VLOOKUP(A286,Församlingsdata!$A$2:$D$649,4)</f>
        <v>157</v>
      </c>
      <c r="M286" s="2"/>
    </row>
    <row r="287" spans="1:13" x14ac:dyDescent="0.25">
      <c r="A287">
        <v>4270</v>
      </c>
      <c r="B287" t="s">
        <v>349</v>
      </c>
      <c r="C287" s="47">
        <v>20950</v>
      </c>
      <c r="D287" s="47">
        <v>500</v>
      </c>
      <c r="E287" s="47">
        <v>9130</v>
      </c>
      <c r="F287" s="47">
        <v>2780</v>
      </c>
      <c r="G287" s="47">
        <v>6030</v>
      </c>
      <c r="H287" s="47">
        <v>900</v>
      </c>
      <c r="I287" s="47">
        <v>11400</v>
      </c>
      <c r="J287" s="47">
        <v>0</v>
      </c>
      <c r="K287" s="39">
        <f t="shared" si="6"/>
        <v>51690</v>
      </c>
      <c r="L287" s="45">
        <f>VLOOKUP(A287,Församlingsdata!$A$2:$D$649,4)</f>
        <v>157</v>
      </c>
      <c r="M287" s="2"/>
    </row>
    <row r="288" spans="1:13" x14ac:dyDescent="0.25">
      <c r="A288">
        <v>4272</v>
      </c>
      <c r="B288" t="s">
        <v>351</v>
      </c>
      <c r="C288" s="47">
        <v>22590</v>
      </c>
      <c r="D288" s="47">
        <v>0</v>
      </c>
      <c r="E288" s="47">
        <v>16400</v>
      </c>
      <c r="F288" s="47">
        <v>2450</v>
      </c>
      <c r="G288" s="47">
        <v>1050</v>
      </c>
      <c r="H288" s="47">
        <v>8000</v>
      </c>
      <c r="I288" s="47">
        <v>9310</v>
      </c>
      <c r="J288" s="47">
        <v>0</v>
      </c>
      <c r="K288" s="39">
        <f t="shared" si="6"/>
        <v>59800</v>
      </c>
      <c r="L288" s="45">
        <f>VLOOKUP(A288,Församlingsdata!$A$2:$D$649,4)</f>
        <v>126</v>
      </c>
      <c r="M288" s="2"/>
    </row>
    <row r="289" spans="1:13" x14ac:dyDescent="0.25">
      <c r="A289">
        <v>4273</v>
      </c>
      <c r="B289" t="s">
        <v>352</v>
      </c>
      <c r="C289" s="47">
        <v>3200</v>
      </c>
      <c r="D289" s="47">
        <v>0</v>
      </c>
      <c r="E289" s="47">
        <v>5030</v>
      </c>
      <c r="F289" s="47">
        <v>600</v>
      </c>
      <c r="G289" s="47">
        <v>1100</v>
      </c>
      <c r="H289" s="47">
        <v>0</v>
      </c>
      <c r="I289" s="47">
        <v>3000</v>
      </c>
      <c r="J289" s="47">
        <v>0</v>
      </c>
      <c r="K289" s="39">
        <f t="shared" si="6"/>
        <v>12930</v>
      </c>
      <c r="L289" s="45">
        <f>VLOOKUP(A289,Församlingsdata!$A$2:$D$649,4)</f>
        <v>57</v>
      </c>
      <c r="M289" s="2"/>
    </row>
    <row r="290" spans="1:13" x14ac:dyDescent="0.25">
      <c r="A290">
        <v>4274</v>
      </c>
      <c r="B290" t="s">
        <v>353</v>
      </c>
      <c r="C290" s="47">
        <v>600</v>
      </c>
      <c r="D290" s="47">
        <v>0</v>
      </c>
      <c r="E290" s="47">
        <v>300</v>
      </c>
      <c r="F290" s="47">
        <v>0</v>
      </c>
      <c r="G290" s="47">
        <v>300</v>
      </c>
      <c r="H290" s="47">
        <v>0</v>
      </c>
      <c r="I290" s="47">
        <v>0</v>
      </c>
      <c r="J290" s="47">
        <v>900</v>
      </c>
      <c r="K290" s="39">
        <f t="shared" si="6"/>
        <v>2100</v>
      </c>
      <c r="L290" s="45">
        <f>VLOOKUP(A290,Församlingsdata!$A$2:$D$649,4)</f>
        <v>3</v>
      </c>
      <c r="M290" s="2"/>
    </row>
    <row r="291" spans="1:13" x14ac:dyDescent="0.25">
      <c r="A291">
        <v>4276</v>
      </c>
      <c r="B291" t="s">
        <v>354</v>
      </c>
      <c r="C291" s="47">
        <v>14530</v>
      </c>
      <c r="D291" s="47">
        <v>6130</v>
      </c>
      <c r="E291" s="47">
        <v>5080</v>
      </c>
      <c r="F291" s="47">
        <v>1170</v>
      </c>
      <c r="G291" s="47">
        <v>2300</v>
      </c>
      <c r="H291" s="47">
        <v>0</v>
      </c>
      <c r="I291" s="47">
        <v>600</v>
      </c>
      <c r="J291" s="47">
        <v>0</v>
      </c>
      <c r="K291" s="39">
        <f t="shared" si="6"/>
        <v>29810</v>
      </c>
      <c r="L291" s="45">
        <f>VLOOKUP(A291,Församlingsdata!$A$2:$D$649,4)</f>
        <v>150</v>
      </c>
      <c r="M291" s="2"/>
    </row>
    <row r="292" spans="1:13" x14ac:dyDescent="0.25">
      <c r="A292">
        <v>4277</v>
      </c>
      <c r="B292" t="s">
        <v>355</v>
      </c>
      <c r="C292" s="47">
        <v>10200</v>
      </c>
      <c r="D292" s="47">
        <v>3690</v>
      </c>
      <c r="E292" s="47">
        <v>3900</v>
      </c>
      <c r="F292" s="47">
        <v>400</v>
      </c>
      <c r="G292" s="47">
        <v>6300</v>
      </c>
      <c r="H292" s="47">
        <v>400</v>
      </c>
      <c r="I292" s="47">
        <v>2400</v>
      </c>
      <c r="J292" s="47">
        <v>0</v>
      </c>
      <c r="K292" s="39">
        <f t="shared" si="6"/>
        <v>27290</v>
      </c>
      <c r="L292" s="45">
        <f>VLOOKUP(A292,Församlingsdata!$A$2:$D$649,4)</f>
        <v>366</v>
      </c>
      <c r="M292" s="2"/>
    </row>
    <row r="293" spans="1:13" x14ac:dyDescent="0.25">
      <c r="A293">
        <v>4278</v>
      </c>
      <c r="B293" t="s">
        <v>356</v>
      </c>
      <c r="C293" s="47">
        <v>15698</v>
      </c>
      <c r="D293" s="47">
        <v>0</v>
      </c>
      <c r="E293" s="47">
        <v>8230</v>
      </c>
      <c r="F293" s="47">
        <v>2124</v>
      </c>
      <c r="G293" s="47">
        <v>3468</v>
      </c>
      <c r="H293" s="47">
        <v>100</v>
      </c>
      <c r="I293" s="47">
        <v>1470</v>
      </c>
      <c r="J293" s="47">
        <v>0</v>
      </c>
      <c r="K293" s="39">
        <f t="shared" si="6"/>
        <v>31090</v>
      </c>
      <c r="L293" s="45">
        <f>VLOOKUP(A293,Församlingsdata!$A$2:$D$649,4)</f>
        <v>89</v>
      </c>
      <c r="M293" s="2"/>
    </row>
    <row r="294" spans="1:13" x14ac:dyDescent="0.25">
      <c r="A294">
        <v>4286</v>
      </c>
      <c r="B294" t="s">
        <v>357</v>
      </c>
      <c r="C294" s="47">
        <v>2700</v>
      </c>
      <c r="D294" s="47">
        <v>0</v>
      </c>
      <c r="E294" s="47">
        <v>1230</v>
      </c>
      <c r="F294" s="47">
        <v>300</v>
      </c>
      <c r="G294" s="47">
        <v>1900</v>
      </c>
      <c r="H294" s="47">
        <v>200</v>
      </c>
      <c r="I294" s="47">
        <v>0</v>
      </c>
      <c r="J294" s="47">
        <v>0</v>
      </c>
      <c r="K294" s="39">
        <f t="shared" si="6"/>
        <v>6330</v>
      </c>
      <c r="L294" s="45">
        <f>VLOOKUP(A294,Församlingsdata!$A$2:$D$649,4)</f>
        <v>27</v>
      </c>
      <c r="M294" s="2"/>
    </row>
    <row r="295" spans="1:13" x14ac:dyDescent="0.25">
      <c r="A295">
        <v>4290</v>
      </c>
      <c r="B295" t="s">
        <v>359</v>
      </c>
      <c r="C295" s="47">
        <v>0</v>
      </c>
      <c r="D295" s="47">
        <v>0</v>
      </c>
      <c r="E295" s="47">
        <v>60</v>
      </c>
      <c r="F295" s="47">
        <v>0</v>
      </c>
      <c r="G295" s="47">
        <v>0</v>
      </c>
      <c r="H295" s="47">
        <v>0</v>
      </c>
      <c r="I295" s="47">
        <v>2640</v>
      </c>
      <c r="J295" s="47">
        <v>0</v>
      </c>
      <c r="K295" s="39">
        <f t="shared" si="6"/>
        <v>2700</v>
      </c>
      <c r="L295" s="45">
        <f>VLOOKUP(A295,Församlingsdata!$A$2:$D$649,4)</f>
        <v>12</v>
      </c>
      <c r="M295" s="2"/>
    </row>
    <row r="296" spans="1:13" x14ac:dyDescent="0.25">
      <c r="A296">
        <v>4293</v>
      </c>
      <c r="B296" t="s">
        <v>360</v>
      </c>
      <c r="C296" s="47">
        <v>8670</v>
      </c>
      <c r="D296" s="47">
        <v>300</v>
      </c>
      <c r="E296" s="47">
        <v>6000</v>
      </c>
      <c r="F296" s="47">
        <v>960</v>
      </c>
      <c r="G296" s="47">
        <v>2060</v>
      </c>
      <c r="H296" s="47">
        <v>600</v>
      </c>
      <c r="I296" s="47">
        <v>5070</v>
      </c>
      <c r="J296" s="47">
        <v>0</v>
      </c>
      <c r="K296" s="39">
        <f t="shared" si="6"/>
        <v>23660</v>
      </c>
      <c r="L296" s="45">
        <f>VLOOKUP(A296,Församlingsdata!$A$2:$D$649,4)</f>
        <v>313</v>
      </c>
      <c r="M296" s="2"/>
    </row>
    <row r="297" spans="1:13" x14ac:dyDescent="0.25">
      <c r="A297">
        <v>4294</v>
      </c>
      <c r="B297" t="s">
        <v>361</v>
      </c>
      <c r="C297" s="47">
        <v>500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v>0</v>
      </c>
      <c r="K297" s="39">
        <f t="shared" si="6"/>
        <v>500</v>
      </c>
      <c r="L297" s="45">
        <f>VLOOKUP(A297,Församlingsdata!$A$2:$D$649,4)</f>
        <v>14</v>
      </c>
      <c r="M297" s="2"/>
    </row>
    <row r="298" spans="1:13" x14ac:dyDescent="0.25">
      <c r="A298">
        <v>4295</v>
      </c>
      <c r="B298" t="s">
        <v>362</v>
      </c>
      <c r="C298" s="47">
        <v>43575</v>
      </c>
      <c r="D298" s="47">
        <v>0</v>
      </c>
      <c r="E298" s="47">
        <v>13210</v>
      </c>
      <c r="F298" s="47">
        <v>2580</v>
      </c>
      <c r="G298" s="47">
        <v>6091</v>
      </c>
      <c r="H298" s="47">
        <v>0</v>
      </c>
      <c r="I298" s="47">
        <v>3600</v>
      </c>
      <c r="J298" s="47">
        <v>0</v>
      </c>
      <c r="K298" s="39">
        <f t="shared" si="6"/>
        <v>69056</v>
      </c>
      <c r="L298" s="45">
        <f>VLOOKUP(A298,Församlingsdata!$A$2:$D$649,4)</f>
        <v>256</v>
      </c>
      <c r="M298" s="2"/>
    </row>
    <row r="299" spans="1:13" x14ac:dyDescent="0.25">
      <c r="A299">
        <v>4296</v>
      </c>
      <c r="B299" t="s">
        <v>363</v>
      </c>
      <c r="C299" s="47">
        <v>0</v>
      </c>
      <c r="D299" s="47">
        <v>0</v>
      </c>
      <c r="E299" s="47">
        <v>30</v>
      </c>
      <c r="F299" s="47">
        <v>0</v>
      </c>
      <c r="G299" s="47">
        <v>0</v>
      </c>
      <c r="H299" s="47">
        <v>0</v>
      </c>
      <c r="I299" s="47">
        <v>2370</v>
      </c>
      <c r="J299" s="47">
        <v>0</v>
      </c>
      <c r="K299" s="39">
        <f t="shared" si="6"/>
        <v>2400</v>
      </c>
      <c r="L299" s="45">
        <f>VLOOKUP(A299,Församlingsdata!$A$2:$D$649,4)</f>
        <v>58</v>
      </c>
      <c r="M299" s="2"/>
    </row>
    <row r="300" spans="1:13" x14ac:dyDescent="0.25">
      <c r="A300">
        <v>4297</v>
      </c>
      <c r="B300" t="s">
        <v>364</v>
      </c>
      <c r="C300" s="47">
        <v>14050</v>
      </c>
      <c r="D300" s="47">
        <v>2400</v>
      </c>
      <c r="E300" s="47">
        <v>2940</v>
      </c>
      <c r="F300" s="47">
        <v>1060</v>
      </c>
      <c r="G300" s="47">
        <v>1250</v>
      </c>
      <c r="H300" s="47">
        <v>200</v>
      </c>
      <c r="I300" s="47">
        <v>5295</v>
      </c>
      <c r="J300" s="47">
        <v>0</v>
      </c>
      <c r="K300" s="39">
        <f t="shared" si="6"/>
        <v>27195</v>
      </c>
      <c r="L300" s="45">
        <f>VLOOKUP(A300,Församlingsdata!$A$2:$D$649,4)</f>
        <v>64</v>
      </c>
      <c r="M300" s="2"/>
    </row>
    <row r="301" spans="1:13" x14ac:dyDescent="0.25">
      <c r="A301">
        <v>4298</v>
      </c>
      <c r="B301" t="s">
        <v>365</v>
      </c>
      <c r="C301" s="47">
        <v>24350</v>
      </c>
      <c r="D301" s="47">
        <v>10000</v>
      </c>
      <c r="E301" s="47">
        <v>24275</v>
      </c>
      <c r="F301" s="47">
        <v>2560</v>
      </c>
      <c r="G301" s="47">
        <v>4770</v>
      </c>
      <c r="H301" s="47">
        <v>0</v>
      </c>
      <c r="I301" s="47">
        <v>7205</v>
      </c>
      <c r="J301" s="47">
        <v>0</v>
      </c>
      <c r="K301" s="39">
        <f t="shared" si="6"/>
        <v>73160</v>
      </c>
      <c r="L301" s="45">
        <f>VLOOKUP(A301,Församlingsdata!$A$2:$D$649,4)</f>
        <v>379</v>
      </c>
      <c r="M301" s="2"/>
    </row>
    <row r="302" spans="1:13" x14ac:dyDescent="0.25">
      <c r="A302">
        <v>4301</v>
      </c>
      <c r="B302" t="s">
        <v>366</v>
      </c>
      <c r="C302" s="47">
        <v>11620</v>
      </c>
      <c r="D302" s="47">
        <v>1000</v>
      </c>
      <c r="E302" s="47">
        <v>7970</v>
      </c>
      <c r="F302" s="47">
        <v>2370</v>
      </c>
      <c r="G302" s="47">
        <v>5820</v>
      </c>
      <c r="H302" s="47">
        <v>800</v>
      </c>
      <c r="I302" s="47">
        <v>15600</v>
      </c>
      <c r="J302" s="47">
        <v>0</v>
      </c>
      <c r="K302" s="39">
        <f t="shared" si="6"/>
        <v>45180</v>
      </c>
      <c r="L302" s="45">
        <f>VLOOKUP(A302,Församlingsdata!$A$2:$D$649,4)</f>
        <v>255</v>
      </c>
      <c r="M302" s="2"/>
    </row>
    <row r="303" spans="1:13" x14ac:dyDescent="0.25">
      <c r="A303">
        <v>4304</v>
      </c>
      <c r="B303" t="s">
        <v>367</v>
      </c>
      <c r="C303" s="47">
        <v>10300</v>
      </c>
      <c r="D303" s="47">
        <v>0</v>
      </c>
      <c r="E303" s="47">
        <v>6050</v>
      </c>
      <c r="F303" s="47">
        <v>2670</v>
      </c>
      <c r="G303" s="47">
        <v>3770</v>
      </c>
      <c r="H303" s="47">
        <v>0</v>
      </c>
      <c r="I303" s="47">
        <v>5700</v>
      </c>
      <c r="J303" s="47">
        <v>0</v>
      </c>
      <c r="K303" s="39">
        <f t="shared" si="6"/>
        <v>28490</v>
      </c>
      <c r="L303" s="45">
        <f>VLOOKUP(A303,Församlingsdata!$A$2:$D$649,4)</f>
        <v>48</v>
      </c>
      <c r="M303" s="2"/>
    </row>
    <row r="304" spans="1:13" x14ac:dyDescent="0.25">
      <c r="A304">
        <v>4305</v>
      </c>
      <c r="B304" t="s">
        <v>368</v>
      </c>
      <c r="C304" s="47">
        <v>180</v>
      </c>
      <c r="D304" s="47">
        <v>0</v>
      </c>
      <c r="E304" s="47">
        <v>980</v>
      </c>
      <c r="F304" s="47">
        <v>180</v>
      </c>
      <c r="G304" s="47">
        <v>760</v>
      </c>
      <c r="H304" s="47">
        <v>200</v>
      </c>
      <c r="I304" s="47">
        <v>0</v>
      </c>
      <c r="J304" s="47">
        <v>0</v>
      </c>
      <c r="K304" s="39">
        <f t="shared" si="6"/>
        <v>2300</v>
      </c>
      <c r="L304" s="45">
        <f>VLOOKUP(A304,Församlingsdata!$A$2:$D$649,4)</f>
        <v>28</v>
      </c>
      <c r="M304" s="2"/>
    </row>
    <row r="305" spans="1:13" x14ac:dyDescent="0.25">
      <c r="A305">
        <v>4308</v>
      </c>
      <c r="B305" t="s">
        <v>369</v>
      </c>
      <c r="C305" s="47">
        <v>12700</v>
      </c>
      <c r="D305" s="47">
        <v>0</v>
      </c>
      <c r="E305" s="47">
        <v>4060</v>
      </c>
      <c r="F305" s="47">
        <v>900</v>
      </c>
      <c r="G305" s="47">
        <v>2850</v>
      </c>
      <c r="H305" s="47">
        <v>0</v>
      </c>
      <c r="I305" s="47">
        <v>1500</v>
      </c>
      <c r="J305" s="47">
        <v>0</v>
      </c>
      <c r="K305" s="39">
        <f t="shared" si="6"/>
        <v>22010</v>
      </c>
      <c r="L305" s="45">
        <f>VLOOKUP(A305,Församlingsdata!$A$2:$D$649,4)</f>
        <v>139</v>
      </c>
      <c r="M305" s="2"/>
    </row>
    <row r="306" spans="1:13" x14ac:dyDescent="0.25">
      <c r="A306">
        <v>4309</v>
      </c>
      <c r="B306" t="s">
        <v>370</v>
      </c>
      <c r="C306" s="47">
        <v>10835</v>
      </c>
      <c r="D306" s="47">
        <v>0</v>
      </c>
      <c r="E306" s="47">
        <v>2130</v>
      </c>
      <c r="F306" s="47">
        <v>900</v>
      </c>
      <c r="G306" s="47">
        <v>1800</v>
      </c>
      <c r="H306" s="47">
        <v>0</v>
      </c>
      <c r="I306" s="47">
        <v>600</v>
      </c>
      <c r="J306" s="47">
        <v>0</v>
      </c>
      <c r="K306" s="39">
        <f t="shared" si="6"/>
        <v>16265</v>
      </c>
      <c r="L306" s="45">
        <f>VLOOKUP(A306,Församlingsdata!$A$2:$D$649,4)</f>
        <v>152</v>
      </c>
      <c r="M306" s="2"/>
    </row>
    <row r="307" spans="1:13" x14ac:dyDescent="0.25">
      <c r="A307">
        <v>4311</v>
      </c>
      <c r="B307" t="s">
        <v>371</v>
      </c>
      <c r="C307" s="47">
        <v>0</v>
      </c>
      <c r="D307" s="47">
        <v>0</v>
      </c>
      <c r="E307" s="47">
        <v>400</v>
      </c>
      <c r="F307" s="47">
        <v>0</v>
      </c>
      <c r="G307" s="47">
        <v>100</v>
      </c>
      <c r="H307" s="47">
        <v>0</v>
      </c>
      <c r="I307" s="47">
        <v>0</v>
      </c>
      <c r="J307" s="47">
        <v>0</v>
      </c>
      <c r="K307" s="39">
        <f t="shared" si="6"/>
        <v>500</v>
      </c>
      <c r="L307" s="45">
        <f>VLOOKUP(A307,Församlingsdata!$A$2:$D$649,4)</f>
        <v>44</v>
      </c>
      <c r="M307" s="2"/>
    </row>
    <row r="308" spans="1:13" x14ac:dyDescent="0.25">
      <c r="A308">
        <v>4312</v>
      </c>
      <c r="B308" t="s">
        <v>372</v>
      </c>
      <c r="C308" s="47">
        <v>27590</v>
      </c>
      <c r="D308" s="47">
        <v>8000</v>
      </c>
      <c r="E308" s="47">
        <v>6580</v>
      </c>
      <c r="F308" s="47">
        <v>900</v>
      </c>
      <c r="G308" s="47">
        <v>11378</v>
      </c>
      <c r="H308" s="47">
        <v>0</v>
      </c>
      <c r="I308" s="47">
        <v>7500</v>
      </c>
      <c r="J308" s="47">
        <v>0</v>
      </c>
      <c r="K308" s="39">
        <f t="shared" si="6"/>
        <v>61948</v>
      </c>
      <c r="L308" s="45">
        <f>VLOOKUP(A308,Församlingsdata!$A$2:$D$649,4)</f>
        <v>410</v>
      </c>
      <c r="M308" s="2"/>
    </row>
    <row r="309" spans="1:13" x14ac:dyDescent="0.25">
      <c r="A309">
        <v>4313</v>
      </c>
      <c r="B309" t="s">
        <v>373</v>
      </c>
      <c r="C309" s="47">
        <v>21280</v>
      </c>
      <c r="D309" s="47">
        <v>84050</v>
      </c>
      <c r="E309" s="47">
        <v>4070</v>
      </c>
      <c r="F309" s="47">
        <v>2130</v>
      </c>
      <c r="G309" s="47">
        <v>3790</v>
      </c>
      <c r="H309" s="47">
        <v>0</v>
      </c>
      <c r="I309" s="47">
        <v>6410</v>
      </c>
      <c r="J309" s="47">
        <v>0</v>
      </c>
      <c r="K309" s="39">
        <f t="shared" si="6"/>
        <v>121730</v>
      </c>
      <c r="L309" s="45">
        <f>VLOOKUP(A309,Församlingsdata!$A$2:$D$649,4)</f>
        <v>243</v>
      </c>
      <c r="M309" s="2"/>
    </row>
    <row r="310" spans="1:13" x14ac:dyDescent="0.25">
      <c r="A310">
        <v>4314</v>
      </c>
      <c r="B310" t="s">
        <v>374</v>
      </c>
      <c r="C310" s="47">
        <v>24370</v>
      </c>
      <c r="D310" s="47">
        <v>0</v>
      </c>
      <c r="E310" s="47">
        <v>9870</v>
      </c>
      <c r="F310" s="47">
        <v>300</v>
      </c>
      <c r="G310" s="47">
        <v>9150</v>
      </c>
      <c r="H310" s="47">
        <v>2500</v>
      </c>
      <c r="I310" s="47">
        <v>0</v>
      </c>
      <c r="J310" s="47">
        <v>0</v>
      </c>
      <c r="K310" s="39">
        <f t="shared" si="6"/>
        <v>46190</v>
      </c>
      <c r="L310" s="45">
        <f>VLOOKUP(A310,Församlingsdata!$A$2:$D$649,4)</f>
        <v>43</v>
      </c>
      <c r="M310" s="2"/>
    </row>
    <row r="311" spans="1:13" x14ac:dyDescent="0.25">
      <c r="A311">
        <v>4315</v>
      </c>
      <c r="B311" t="s">
        <v>375</v>
      </c>
      <c r="C311" s="47">
        <v>3980</v>
      </c>
      <c r="D311" s="47">
        <v>0</v>
      </c>
      <c r="E311" s="47">
        <v>1950</v>
      </c>
      <c r="F311" s="47">
        <v>0</v>
      </c>
      <c r="G311" s="47">
        <v>800</v>
      </c>
      <c r="H311" s="47">
        <v>0</v>
      </c>
      <c r="I311" s="47">
        <v>570</v>
      </c>
      <c r="J311" s="47">
        <v>0</v>
      </c>
      <c r="K311" s="39">
        <f t="shared" si="6"/>
        <v>7300</v>
      </c>
      <c r="L311" s="45">
        <f>VLOOKUP(A311,Församlingsdata!$A$2:$D$649,4)</f>
        <v>34</v>
      </c>
      <c r="M311" s="2"/>
    </row>
    <row r="312" spans="1:13" x14ac:dyDescent="0.25">
      <c r="A312">
        <v>4318</v>
      </c>
      <c r="B312" t="s">
        <v>376</v>
      </c>
      <c r="C312" s="47">
        <v>7900</v>
      </c>
      <c r="D312" s="47">
        <v>0</v>
      </c>
      <c r="E312" s="47">
        <v>2650</v>
      </c>
      <c r="F312" s="47">
        <v>2100</v>
      </c>
      <c r="G312" s="47">
        <v>1470</v>
      </c>
      <c r="H312" s="47">
        <v>0</v>
      </c>
      <c r="I312" s="47">
        <v>2940</v>
      </c>
      <c r="J312" s="47">
        <v>0</v>
      </c>
      <c r="K312" s="39">
        <f t="shared" si="6"/>
        <v>17060</v>
      </c>
      <c r="L312" s="45">
        <f>VLOOKUP(A312,Församlingsdata!$A$2:$D$649,4)</f>
        <v>98</v>
      </c>
      <c r="M312" s="2"/>
    </row>
    <row r="313" spans="1:13" x14ac:dyDescent="0.25">
      <c r="A313">
        <v>4320</v>
      </c>
      <c r="B313" t="s">
        <v>377</v>
      </c>
      <c r="C313" s="47">
        <v>10600</v>
      </c>
      <c r="D313" s="47">
        <v>0</v>
      </c>
      <c r="E313" s="47">
        <v>4180</v>
      </c>
      <c r="F313" s="47">
        <v>3080</v>
      </c>
      <c r="G313" s="47">
        <v>950</v>
      </c>
      <c r="H313" s="47">
        <v>0</v>
      </c>
      <c r="I313" s="47">
        <v>570</v>
      </c>
      <c r="J313" s="47">
        <v>0</v>
      </c>
      <c r="K313" s="39">
        <f t="shared" si="6"/>
        <v>19380</v>
      </c>
      <c r="L313" s="45">
        <f>VLOOKUP(A313,Församlingsdata!$A$2:$D$649,4)</f>
        <v>59</v>
      </c>
      <c r="M313" s="2"/>
    </row>
    <row r="314" spans="1:13" x14ac:dyDescent="0.25">
      <c r="A314">
        <v>4321</v>
      </c>
      <c r="B314" t="s">
        <v>704</v>
      </c>
      <c r="C314" s="47">
        <v>100</v>
      </c>
      <c r="D314" s="47">
        <v>0</v>
      </c>
      <c r="E314" s="47">
        <v>200</v>
      </c>
      <c r="F314" s="47">
        <v>0</v>
      </c>
      <c r="G314" s="47">
        <v>200</v>
      </c>
      <c r="H314" s="47">
        <v>0</v>
      </c>
      <c r="I314" s="47">
        <v>0</v>
      </c>
      <c r="J314" s="47">
        <v>0</v>
      </c>
      <c r="K314" s="39">
        <f t="shared" si="6"/>
        <v>500</v>
      </c>
      <c r="L314" s="45">
        <f>VLOOKUP(A314,Församlingsdata!$A$2:$D$649,4)</f>
        <v>127</v>
      </c>
      <c r="M314" s="2"/>
    </row>
    <row r="315" spans="1:13" x14ac:dyDescent="0.25">
      <c r="A315">
        <v>4323</v>
      </c>
      <c r="B315" t="s">
        <v>379</v>
      </c>
      <c r="C315" s="47">
        <v>0</v>
      </c>
      <c r="D315" s="47">
        <v>0</v>
      </c>
      <c r="E315" s="47">
        <v>500</v>
      </c>
      <c r="F315" s="47">
        <v>0</v>
      </c>
      <c r="G315" s="47">
        <v>0</v>
      </c>
      <c r="H315" s="47">
        <v>0</v>
      </c>
      <c r="I315" s="47">
        <v>1200</v>
      </c>
      <c r="J315" s="47">
        <v>0</v>
      </c>
      <c r="K315" s="39">
        <f t="shared" si="6"/>
        <v>1700</v>
      </c>
      <c r="L315" s="45">
        <f>VLOOKUP(A315,Församlingsdata!$A$2:$D$649,4)</f>
        <v>9</v>
      </c>
      <c r="M315" s="2"/>
    </row>
    <row r="316" spans="1:13" x14ac:dyDescent="0.25">
      <c r="A316">
        <v>4400</v>
      </c>
      <c r="B316" t="s">
        <v>380</v>
      </c>
      <c r="C316" s="47">
        <v>14150</v>
      </c>
      <c r="D316" s="47">
        <v>100</v>
      </c>
      <c r="E316" s="47">
        <v>4610</v>
      </c>
      <c r="F316" s="47">
        <v>2150</v>
      </c>
      <c r="G316" s="47">
        <v>2320</v>
      </c>
      <c r="H316" s="47">
        <v>0</v>
      </c>
      <c r="I316" s="47">
        <v>7200</v>
      </c>
      <c r="J316" s="47">
        <v>0</v>
      </c>
      <c r="K316" s="39">
        <f t="shared" si="6"/>
        <v>30530</v>
      </c>
      <c r="L316" s="45">
        <f>VLOOKUP(A316,Församlingsdata!$A$2:$D$649,4)</f>
        <v>80</v>
      </c>
      <c r="M316" s="2"/>
    </row>
    <row r="317" spans="1:13" x14ac:dyDescent="0.25">
      <c r="A317">
        <v>4402</v>
      </c>
      <c r="B317" t="s">
        <v>381</v>
      </c>
      <c r="C317" s="47">
        <v>25100</v>
      </c>
      <c r="D317" s="47">
        <v>62447</v>
      </c>
      <c r="E317" s="47">
        <v>6040</v>
      </c>
      <c r="F317" s="47">
        <v>2400</v>
      </c>
      <c r="G317" s="47">
        <v>1900</v>
      </c>
      <c r="H317" s="47">
        <v>0</v>
      </c>
      <c r="I317" s="47">
        <v>10390</v>
      </c>
      <c r="J317" s="47">
        <v>0</v>
      </c>
      <c r="K317" s="39">
        <f t="shared" si="6"/>
        <v>108277</v>
      </c>
      <c r="L317" s="45">
        <f>VLOOKUP(A317,Församlingsdata!$A$2:$D$649,4)</f>
        <v>353</v>
      </c>
      <c r="M317" s="2"/>
    </row>
    <row r="318" spans="1:13" x14ac:dyDescent="0.25">
      <c r="A318">
        <v>4405</v>
      </c>
      <c r="B318" t="s">
        <v>382</v>
      </c>
      <c r="C318" s="47">
        <v>1060</v>
      </c>
      <c r="D318" s="47">
        <v>0</v>
      </c>
      <c r="E318" s="47">
        <v>920</v>
      </c>
      <c r="F318" s="47">
        <v>300</v>
      </c>
      <c r="G318" s="47">
        <v>0</v>
      </c>
      <c r="H318" s="47">
        <v>0</v>
      </c>
      <c r="I318" s="47">
        <v>0</v>
      </c>
      <c r="J318" s="47">
        <v>0</v>
      </c>
      <c r="K318" s="39">
        <f t="shared" ref="K318:K378" si="7">SUM(C318:J318)</f>
        <v>2280</v>
      </c>
      <c r="L318" s="45">
        <f>VLOOKUP(A318,Församlingsdata!$A$2:$D$649,4)</f>
        <v>39</v>
      </c>
      <c r="M318" s="2"/>
    </row>
    <row r="319" spans="1:13" x14ac:dyDescent="0.25">
      <c r="A319">
        <v>4407</v>
      </c>
      <c r="B319" t="s">
        <v>383</v>
      </c>
      <c r="C319" s="47">
        <v>28350</v>
      </c>
      <c r="D319" s="47">
        <v>18150</v>
      </c>
      <c r="E319" s="47">
        <v>7235</v>
      </c>
      <c r="F319" s="47">
        <v>3010</v>
      </c>
      <c r="G319" s="47">
        <v>6620</v>
      </c>
      <c r="H319" s="47">
        <v>1450</v>
      </c>
      <c r="I319" s="47">
        <v>5090</v>
      </c>
      <c r="J319" s="47">
        <v>0</v>
      </c>
      <c r="K319" s="39">
        <f t="shared" si="7"/>
        <v>69905</v>
      </c>
      <c r="L319" s="45">
        <f>VLOOKUP(A319,Församlingsdata!$A$2:$D$649,4)</f>
        <v>236</v>
      </c>
      <c r="M319" s="2"/>
    </row>
    <row r="320" spans="1:13" x14ac:dyDescent="0.25">
      <c r="A320">
        <v>4409</v>
      </c>
      <c r="B320" t="s">
        <v>384</v>
      </c>
      <c r="C320" s="47">
        <v>4200</v>
      </c>
      <c r="D320" s="47">
        <v>0</v>
      </c>
      <c r="E320" s="47">
        <v>2530</v>
      </c>
      <c r="F320" s="47">
        <v>0</v>
      </c>
      <c r="G320" s="47">
        <v>0</v>
      </c>
      <c r="H320" s="47">
        <v>0</v>
      </c>
      <c r="I320" s="47">
        <v>3600</v>
      </c>
      <c r="J320" s="47">
        <v>0</v>
      </c>
      <c r="K320" s="39">
        <f t="shared" si="7"/>
        <v>10330</v>
      </c>
      <c r="L320" s="45">
        <f>VLOOKUP(A320,Församlingsdata!$A$2:$D$649,4)</f>
        <v>51</v>
      </c>
      <c r="M320" s="2"/>
    </row>
    <row r="321" spans="1:13" x14ac:dyDescent="0.25">
      <c r="A321">
        <v>4414</v>
      </c>
      <c r="B321" t="s">
        <v>385</v>
      </c>
      <c r="C321" s="47">
        <v>33660</v>
      </c>
      <c r="D321" s="47">
        <v>1300</v>
      </c>
      <c r="E321" s="47">
        <v>12030</v>
      </c>
      <c r="F321" s="47">
        <v>2760</v>
      </c>
      <c r="G321" s="47">
        <v>8350</v>
      </c>
      <c r="H321" s="47">
        <v>0</v>
      </c>
      <c r="I321" s="47">
        <v>3000</v>
      </c>
      <c r="J321" s="47">
        <v>0</v>
      </c>
      <c r="K321" s="39">
        <f t="shared" si="7"/>
        <v>61100</v>
      </c>
      <c r="L321" s="45">
        <f>VLOOKUP(A321,Församlingsdata!$A$2:$D$649,4)</f>
        <v>128</v>
      </c>
      <c r="M321" s="2"/>
    </row>
    <row r="322" spans="1:13" x14ac:dyDescent="0.25">
      <c r="A322">
        <v>4415</v>
      </c>
      <c r="B322" t="s">
        <v>386</v>
      </c>
      <c r="C322" s="47">
        <v>3985</v>
      </c>
      <c r="D322" s="47">
        <v>0</v>
      </c>
      <c r="E322" s="47">
        <v>1230</v>
      </c>
      <c r="F322" s="47">
        <v>180</v>
      </c>
      <c r="G322" s="47">
        <v>935</v>
      </c>
      <c r="H322" s="47">
        <v>0</v>
      </c>
      <c r="I322" s="47">
        <v>7890</v>
      </c>
      <c r="J322" s="47">
        <v>0</v>
      </c>
      <c r="K322" s="39">
        <f t="shared" si="7"/>
        <v>14220</v>
      </c>
      <c r="L322" s="45">
        <f>VLOOKUP(A322,Församlingsdata!$A$2:$D$649,4)</f>
        <v>77</v>
      </c>
      <c r="M322" s="2"/>
    </row>
    <row r="323" spans="1:13" x14ac:dyDescent="0.25">
      <c r="A323">
        <v>4417</v>
      </c>
      <c r="B323" t="s">
        <v>691</v>
      </c>
      <c r="C323" s="47">
        <v>17550</v>
      </c>
      <c r="D323" s="47">
        <v>0</v>
      </c>
      <c r="E323" s="47">
        <v>3680</v>
      </c>
      <c r="F323" s="47">
        <v>800</v>
      </c>
      <c r="G323" s="47">
        <v>670</v>
      </c>
      <c r="H323" s="47">
        <v>0</v>
      </c>
      <c r="I323" s="47">
        <v>0</v>
      </c>
      <c r="J323" s="47">
        <v>0</v>
      </c>
      <c r="K323" s="39">
        <f t="shared" si="7"/>
        <v>22700</v>
      </c>
      <c r="L323" s="45">
        <f>VLOOKUP(A323,Församlingsdata!$A$2:$D$649,4)</f>
        <v>69</v>
      </c>
      <c r="M323" s="2"/>
    </row>
    <row r="324" spans="1:13" x14ac:dyDescent="0.25">
      <c r="A324">
        <v>4418</v>
      </c>
      <c r="B324" t="s">
        <v>388</v>
      </c>
      <c r="C324" s="47">
        <v>1000</v>
      </c>
      <c r="D324" s="47">
        <v>0</v>
      </c>
      <c r="E324" s="47">
        <v>700</v>
      </c>
      <c r="F324" s="47">
        <v>100</v>
      </c>
      <c r="G324" s="47">
        <v>500</v>
      </c>
      <c r="H324" s="47">
        <v>0</v>
      </c>
      <c r="I324" s="47">
        <v>0</v>
      </c>
      <c r="J324" s="47">
        <v>0</v>
      </c>
      <c r="K324" s="39">
        <f t="shared" si="7"/>
        <v>2300</v>
      </c>
      <c r="L324" s="45">
        <f>VLOOKUP(A324,Församlingsdata!$A$2:$D$649,4)</f>
        <v>24</v>
      </c>
      <c r="M324" s="2"/>
    </row>
    <row r="325" spans="1:13" x14ac:dyDescent="0.25">
      <c r="A325">
        <v>4419</v>
      </c>
      <c r="B325" t="s">
        <v>389</v>
      </c>
      <c r="C325" s="47">
        <v>2088</v>
      </c>
      <c r="D325" s="47">
        <v>2100</v>
      </c>
      <c r="E325" s="47">
        <v>2794</v>
      </c>
      <c r="F325" s="47">
        <v>192</v>
      </c>
      <c r="G325" s="47">
        <v>1826</v>
      </c>
      <c r="H325" s="47">
        <v>300</v>
      </c>
      <c r="I325" s="47">
        <v>600</v>
      </c>
      <c r="J325" s="47">
        <v>0</v>
      </c>
      <c r="K325" s="39">
        <f t="shared" si="7"/>
        <v>9900</v>
      </c>
      <c r="L325" s="45">
        <f>VLOOKUP(A325,Församlingsdata!$A$2:$D$649,4)</f>
        <v>95</v>
      </c>
      <c r="M325" s="2"/>
    </row>
    <row r="326" spans="1:13" x14ac:dyDescent="0.25">
      <c r="A326">
        <v>4421</v>
      </c>
      <c r="B326" t="s">
        <v>705</v>
      </c>
      <c r="C326" s="47">
        <v>8000</v>
      </c>
      <c r="D326" s="47">
        <v>42200</v>
      </c>
      <c r="E326" s="47">
        <v>4150</v>
      </c>
      <c r="F326" s="47">
        <v>880</v>
      </c>
      <c r="G326" s="47">
        <v>5250</v>
      </c>
      <c r="H326" s="47">
        <v>0</v>
      </c>
      <c r="I326" s="47">
        <v>2900</v>
      </c>
      <c r="J326" s="47">
        <v>0</v>
      </c>
      <c r="K326" s="39">
        <f t="shared" si="7"/>
        <v>63380</v>
      </c>
      <c r="L326" s="45">
        <f>VLOOKUP(A326,Församlingsdata!$A$2:$D$649,4)</f>
        <v>249</v>
      </c>
      <c r="M326" s="2"/>
    </row>
    <row r="327" spans="1:13" x14ac:dyDescent="0.25">
      <c r="A327">
        <v>4422</v>
      </c>
      <c r="B327" t="s">
        <v>392</v>
      </c>
      <c r="C327" s="47">
        <v>300</v>
      </c>
      <c r="D327" s="47">
        <v>0</v>
      </c>
      <c r="E327" s="47">
        <v>200</v>
      </c>
      <c r="F327" s="47">
        <v>0</v>
      </c>
      <c r="G327" s="47">
        <v>300</v>
      </c>
      <c r="H327" s="47">
        <v>0</v>
      </c>
      <c r="I327" s="47">
        <v>0</v>
      </c>
      <c r="J327" s="47">
        <v>0</v>
      </c>
      <c r="K327" s="39">
        <f t="shared" si="7"/>
        <v>800</v>
      </c>
      <c r="L327" s="45">
        <f>VLOOKUP(A327,Församlingsdata!$A$2:$D$649,4)</f>
        <v>11</v>
      </c>
      <c r="M327" s="2"/>
    </row>
    <row r="328" spans="1:13" x14ac:dyDescent="0.25">
      <c r="A328">
        <v>4423</v>
      </c>
      <c r="B328" t="s">
        <v>393</v>
      </c>
      <c r="C328" s="47">
        <v>0</v>
      </c>
      <c r="D328" s="47">
        <v>1000</v>
      </c>
      <c r="E328" s="47">
        <v>0</v>
      </c>
      <c r="F328" s="47">
        <v>0</v>
      </c>
      <c r="G328" s="47">
        <v>0</v>
      </c>
      <c r="H328" s="47">
        <v>0</v>
      </c>
      <c r="I328" s="47">
        <v>0</v>
      </c>
      <c r="J328" s="47">
        <v>12600</v>
      </c>
      <c r="K328" s="39">
        <f t="shared" si="7"/>
        <v>13600</v>
      </c>
      <c r="L328" s="45">
        <f>VLOOKUP(A328,Församlingsdata!$A$2:$D$649,4)</f>
        <v>42</v>
      </c>
      <c r="M328" s="2"/>
    </row>
    <row r="329" spans="1:13" x14ac:dyDescent="0.25">
      <c r="A329">
        <v>4703</v>
      </c>
      <c r="B329" t="s">
        <v>394</v>
      </c>
      <c r="C329" s="47">
        <v>7900</v>
      </c>
      <c r="D329" s="47">
        <v>700</v>
      </c>
      <c r="E329" s="47">
        <v>14400</v>
      </c>
      <c r="F329" s="47">
        <v>300</v>
      </c>
      <c r="G329" s="47">
        <v>2900</v>
      </c>
      <c r="H329" s="47">
        <v>0</v>
      </c>
      <c r="I329" s="47">
        <v>0</v>
      </c>
      <c r="J329" s="47">
        <v>0</v>
      </c>
      <c r="K329" s="39">
        <f t="shared" si="7"/>
        <v>26200</v>
      </c>
      <c r="L329" s="45">
        <f>VLOOKUP(A329,Församlingsdata!$A$2:$D$649,4)</f>
        <v>64</v>
      </c>
      <c r="M329" s="2"/>
    </row>
    <row r="330" spans="1:13" x14ac:dyDescent="0.25">
      <c r="A330">
        <v>4708</v>
      </c>
      <c r="B330" t="s">
        <v>395</v>
      </c>
      <c r="C330" s="47">
        <v>1200</v>
      </c>
      <c r="D330" s="47">
        <v>0</v>
      </c>
      <c r="E330" s="47">
        <v>600</v>
      </c>
      <c r="F330" s="47">
        <v>600</v>
      </c>
      <c r="G330" s="47">
        <v>500</v>
      </c>
      <c r="H330" s="47">
        <v>0</v>
      </c>
      <c r="I330" s="47">
        <v>0</v>
      </c>
      <c r="J330" s="47">
        <v>0</v>
      </c>
      <c r="K330" s="39">
        <f t="shared" si="7"/>
        <v>2900</v>
      </c>
      <c r="L330" s="45">
        <f>VLOOKUP(A330,Församlingsdata!$A$2:$D$649,4)</f>
        <v>31</v>
      </c>
      <c r="M330" s="2"/>
    </row>
    <row r="331" spans="1:13" x14ac:dyDescent="0.25">
      <c r="A331">
        <v>4712</v>
      </c>
      <c r="B331" t="s">
        <v>396</v>
      </c>
      <c r="C331" s="47">
        <v>20450</v>
      </c>
      <c r="D331" s="47">
        <v>0</v>
      </c>
      <c r="E331" s="47">
        <v>6830</v>
      </c>
      <c r="F331" s="47">
        <v>2820</v>
      </c>
      <c r="G331" s="47">
        <v>4700</v>
      </c>
      <c r="H331" s="47">
        <v>1500</v>
      </c>
      <c r="I331" s="47">
        <v>2370</v>
      </c>
      <c r="J331" s="47">
        <v>72900</v>
      </c>
      <c r="K331" s="39">
        <f t="shared" si="7"/>
        <v>111570</v>
      </c>
      <c r="L331" s="45">
        <f>VLOOKUP(A331,Församlingsdata!$A$2:$D$649,4)</f>
        <v>243</v>
      </c>
      <c r="M331" s="2"/>
    </row>
    <row r="332" spans="1:13" x14ac:dyDescent="0.25">
      <c r="A332">
        <v>4720</v>
      </c>
      <c r="B332" t="s">
        <v>399</v>
      </c>
      <c r="C332" s="47">
        <v>1800</v>
      </c>
      <c r="D332" s="47">
        <v>0</v>
      </c>
      <c r="E332" s="47">
        <v>0</v>
      </c>
      <c r="F332" s="47">
        <v>0</v>
      </c>
      <c r="G332" s="47">
        <v>100</v>
      </c>
      <c r="H332" s="47">
        <v>0</v>
      </c>
      <c r="I332" s="47">
        <v>0</v>
      </c>
      <c r="J332" s="47">
        <v>0</v>
      </c>
      <c r="K332" s="39">
        <f t="shared" si="7"/>
        <v>1900</v>
      </c>
      <c r="L332" s="45">
        <f>VLOOKUP(A332,Församlingsdata!$A$2:$D$649,4)</f>
        <v>44</v>
      </c>
      <c r="M332" s="2"/>
    </row>
    <row r="333" spans="1:13" x14ac:dyDescent="0.25">
      <c r="A333">
        <v>4722</v>
      </c>
      <c r="B333" t="s">
        <v>400</v>
      </c>
      <c r="C333" s="47">
        <v>6520</v>
      </c>
      <c r="D333" s="47">
        <v>0</v>
      </c>
      <c r="E333" s="47">
        <v>4810</v>
      </c>
      <c r="F333" s="47">
        <v>4220</v>
      </c>
      <c r="G333" s="47">
        <v>3720</v>
      </c>
      <c r="H333" s="47">
        <v>0</v>
      </c>
      <c r="I333" s="47">
        <v>2970</v>
      </c>
      <c r="J333" s="47">
        <v>10500</v>
      </c>
      <c r="K333" s="39">
        <f t="shared" si="7"/>
        <v>32740</v>
      </c>
      <c r="L333" s="45">
        <f>VLOOKUP(A333,Församlingsdata!$A$2:$D$649,4)</f>
        <v>36</v>
      </c>
      <c r="M333" s="2"/>
    </row>
    <row r="334" spans="1:13" x14ac:dyDescent="0.25">
      <c r="A334">
        <v>4728</v>
      </c>
      <c r="B334" t="s">
        <v>401</v>
      </c>
      <c r="C334" s="47">
        <v>43170</v>
      </c>
      <c r="D334" s="47">
        <v>285300</v>
      </c>
      <c r="E334" s="47">
        <v>8720</v>
      </c>
      <c r="F334" s="47">
        <v>1410</v>
      </c>
      <c r="G334" s="47">
        <v>1980</v>
      </c>
      <c r="H334" s="47">
        <v>0</v>
      </c>
      <c r="I334" s="47">
        <v>5370</v>
      </c>
      <c r="J334" s="47">
        <v>0</v>
      </c>
      <c r="K334" s="39">
        <f t="shared" si="7"/>
        <v>345950</v>
      </c>
      <c r="L334" s="45">
        <f>VLOOKUP(A334,Församlingsdata!$A$2:$D$649,4)</f>
        <v>140</v>
      </c>
      <c r="M334" s="2"/>
    </row>
    <row r="335" spans="1:13" x14ac:dyDescent="0.25">
      <c r="A335">
        <v>4730</v>
      </c>
      <c r="B335" t="s">
        <v>402</v>
      </c>
      <c r="C335" s="47">
        <v>52750</v>
      </c>
      <c r="D335" s="47">
        <v>950</v>
      </c>
      <c r="E335" s="47">
        <v>14570</v>
      </c>
      <c r="F335" s="47">
        <v>1530</v>
      </c>
      <c r="G335" s="47">
        <v>2320</v>
      </c>
      <c r="H335" s="47">
        <v>0</v>
      </c>
      <c r="I335" s="47">
        <v>1500</v>
      </c>
      <c r="J335" s="47">
        <v>0</v>
      </c>
      <c r="K335" s="39">
        <f t="shared" si="7"/>
        <v>73620</v>
      </c>
      <c r="L335" s="45">
        <f>VLOOKUP(A335,Församlingsdata!$A$2:$D$649,4)</f>
        <v>382</v>
      </c>
      <c r="M335" s="2"/>
    </row>
    <row r="336" spans="1:13" x14ac:dyDescent="0.25">
      <c r="A336">
        <v>4732</v>
      </c>
      <c r="B336" t="s">
        <v>403</v>
      </c>
      <c r="C336" s="47">
        <v>31060</v>
      </c>
      <c r="D336" s="47">
        <v>0</v>
      </c>
      <c r="E336" s="47">
        <v>8510</v>
      </c>
      <c r="F336" s="47">
        <v>1320</v>
      </c>
      <c r="G336" s="47">
        <v>6470</v>
      </c>
      <c r="H336" s="47">
        <v>0</v>
      </c>
      <c r="I336" s="47">
        <v>3600</v>
      </c>
      <c r="J336" s="47">
        <v>0</v>
      </c>
      <c r="K336" s="39">
        <f t="shared" si="7"/>
        <v>50960</v>
      </c>
      <c r="L336" s="45">
        <f>VLOOKUP(A336,Församlingsdata!$A$2:$D$649,4)</f>
        <v>114</v>
      </c>
      <c r="M336" s="2"/>
    </row>
    <row r="337" spans="1:13" x14ac:dyDescent="0.25">
      <c r="A337">
        <v>4735</v>
      </c>
      <c r="B337" t="s">
        <v>404</v>
      </c>
      <c r="C337" s="47">
        <v>0</v>
      </c>
      <c r="D337" s="47">
        <v>0</v>
      </c>
      <c r="E337" s="47">
        <v>30</v>
      </c>
      <c r="F337" s="47">
        <v>0</v>
      </c>
      <c r="G337" s="47">
        <v>0</v>
      </c>
      <c r="H337" s="47">
        <v>0</v>
      </c>
      <c r="I337" s="47">
        <v>4800</v>
      </c>
      <c r="J337" s="47">
        <v>9600</v>
      </c>
      <c r="K337" s="39">
        <f t="shared" si="7"/>
        <v>14430</v>
      </c>
      <c r="L337" s="45">
        <f>VLOOKUP(A337,Församlingsdata!$A$2:$D$649,4)</f>
        <v>32</v>
      </c>
      <c r="M337" s="2"/>
    </row>
    <row r="338" spans="1:13" x14ac:dyDescent="0.25">
      <c r="A338">
        <v>4740</v>
      </c>
      <c r="B338" t="s">
        <v>405</v>
      </c>
      <c r="C338" s="47">
        <v>1400</v>
      </c>
      <c r="D338" s="47">
        <v>1398</v>
      </c>
      <c r="E338" s="47">
        <v>260</v>
      </c>
      <c r="F338" s="47">
        <v>0</v>
      </c>
      <c r="G338" s="47">
        <v>1100</v>
      </c>
      <c r="H338" s="47">
        <v>0</v>
      </c>
      <c r="I338" s="47">
        <v>5670</v>
      </c>
      <c r="J338" s="47">
        <v>0</v>
      </c>
      <c r="K338" s="39">
        <f t="shared" si="7"/>
        <v>9828</v>
      </c>
      <c r="L338" s="45">
        <f>VLOOKUP(A338,Församlingsdata!$A$2:$D$649,4)</f>
        <v>48</v>
      </c>
      <c r="M338" s="2"/>
    </row>
    <row r="339" spans="1:13" x14ac:dyDescent="0.25">
      <c r="A339">
        <v>4741</v>
      </c>
      <c r="B339" t="s">
        <v>406</v>
      </c>
      <c r="C339" s="47">
        <v>29700</v>
      </c>
      <c r="D339" s="47">
        <v>0</v>
      </c>
      <c r="E339" s="47">
        <v>1300</v>
      </c>
      <c r="F339" s="47">
        <v>150</v>
      </c>
      <c r="G339" s="47">
        <v>350</v>
      </c>
      <c r="H339" s="47">
        <v>0</v>
      </c>
      <c r="I339" s="47">
        <v>0</v>
      </c>
      <c r="J339" s="47">
        <v>0</v>
      </c>
      <c r="K339" s="39">
        <f t="shared" si="7"/>
        <v>31500</v>
      </c>
      <c r="L339" s="45">
        <f>VLOOKUP(A339,Församlingsdata!$A$2:$D$649,4)</f>
        <v>23</v>
      </c>
      <c r="M339" s="2"/>
    </row>
    <row r="340" spans="1:13" x14ac:dyDescent="0.25">
      <c r="A340">
        <v>4742</v>
      </c>
      <c r="B340" t="s">
        <v>706</v>
      </c>
      <c r="C340" s="47">
        <v>600</v>
      </c>
      <c r="D340" s="47">
        <v>0</v>
      </c>
      <c r="E340" s="47">
        <v>350</v>
      </c>
      <c r="F340" s="47">
        <v>0</v>
      </c>
      <c r="G340" s="47">
        <v>150</v>
      </c>
      <c r="H340" s="47">
        <v>0</v>
      </c>
      <c r="I340" s="47">
        <v>0</v>
      </c>
      <c r="J340" s="47">
        <v>0</v>
      </c>
      <c r="K340" s="39">
        <f t="shared" si="7"/>
        <v>1100</v>
      </c>
      <c r="L340" s="45">
        <f>VLOOKUP(A340,Församlingsdata!$A$2:$D$649,4)</f>
        <v>23</v>
      </c>
      <c r="M340" s="2"/>
    </row>
    <row r="341" spans="1:13" x14ac:dyDescent="0.25">
      <c r="A341">
        <v>4744</v>
      </c>
      <c r="B341" t="s">
        <v>407</v>
      </c>
      <c r="C341" s="47">
        <v>475</v>
      </c>
      <c r="D341" s="47">
        <v>0</v>
      </c>
      <c r="E341" s="47">
        <v>430</v>
      </c>
      <c r="F341" s="47">
        <v>0</v>
      </c>
      <c r="G341" s="47">
        <v>700</v>
      </c>
      <c r="H341" s="47">
        <v>0</v>
      </c>
      <c r="I341" s="47">
        <v>0</v>
      </c>
      <c r="J341" s="47">
        <v>0</v>
      </c>
      <c r="K341" s="39">
        <f t="shared" si="7"/>
        <v>1605</v>
      </c>
      <c r="L341" s="45">
        <f>VLOOKUP(A341,Församlingsdata!$A$2:$D$649,4)</f>
        <v>70</v>
      </c>
      <c r="M341" s="2"/>
    </row>
    <row r="342" spans="1:13" x14ac:dyDescent="0.25">
      <c r="A342">
        <v>4745</v>
      </c>
      <c r="B342" t="s">
        <v>707</v>
      </c>
      <c r="C342" s="47">
        <v>1000</v>
      </c>
      <c r="D342" s="47">
        <v>0</v>
      </c>
      <c r="E342" s="47">
        <v>300</v>
      </c>
      <c r="F342" s="47">
        <v>0</v>
      </c>
      <c r="G342" s="47">
        <v>300</v>
      </c>
      <c r="H342" s="47">
        <v>0</v>
      </c>
      <c r="I342" s="47">
        <v>1800</v>
      </c>
      <c r="J342" s="47">
        <v>0</v>
      </c>
      <c r="K342" s="39">
        <f t="shared" si="7"/>
        <v>3400</v>
      </c>
      <c r="L342" s="45">
        <f>VLOOKUP(A342,Församlingsdata!$A$2:$D$649,4)</f>
        <v>70</v>
      </c>
      <c r="M342" s="2"/>
    </row>
    <row r="343" spans="1:13" x14ac:dyDescent="0.25">
      <c r="A343">
        <v>4746</v>
      </c>
      <c r="B343" t="s">
        <v>708</v>
      </c>
      <c r="C343" s="47">
        <v>2450</v>
      </c>
      <c r="D343" s="47">
        <v>0</v>
      </c>
      <c r="E343" s="47">
        <v>2065</v>
      </c>
      <c r="F343" s="47">
        <v>1150</v>
      </c>
      <c r="G343" s="47">
        <v>4150</v>
      </c>
      <c r="H343" s="47">
        <v>200</v>
      </c>
      <c r="I343" s="47">
        <v>4620</v>
      </c>
      <c r="J343" s="47">
        <v>0</v>
      </c>
      <c r="K343" s="39">
        <f t="shared" si="7"/>
        <v>14635</v>
      </c>
      <c r="L343" s="45">
        <f>VLOOKUP(A343,Församlingsdata!$A$2:$D$649,4)</f>
        <v>233</v>
      </c>
      <c r="M343" s="2"/>
    </row>
    <row r="344" spans="1:13" x14ac:dyDescent="0.25">
      <c r="A344">
        <v>4756</v>
      </c>
      <c r="B344" t="s">
        <v>410</v>
      </c>
      <c r="C344" s="47">
        <v>5450</v>
      </c>
      <c r="D344" s="47">
        <v>0</v>
      </c>
      <c r="E344" s="47">
        <v>600</v>
      </c>
      <c r="F344" s="47">
        <v>0</v>
      </c>
      <c r="G344" s="47">
        <v>0</v>
      </c>
      <c r="H344" s="47">
        <v>0</v>
      </c>
      <c r="I344" s="47">
        <v>0</v>
      </c>
      <c r="J344" s="47">
        <v>0</v>
      </c>
      <c r="K344" s="39">
        <f t="shared" si="7"/>
        <v>6050</v>
      </c>
      <c r="L344" s="45">
        <f>VLOOKUP(A344,Församlingsdata!$A$2:$D$649,4)</f>
        <v>31</v>
      </c>
      <c r="M344" s="2"/>
    </row>
    <row r="345" spans="1:13" x14ac:dyDescent="0.25">
      <c r="A345">
        <v>4757</v>
      </c>
      <c r="B345" t="s">
        <v>411</v>
      </c>
      <c r="C345" s="47">
        <v>28340</v>
      </c>
      <c r="D345" s="47">
        <v>58095</v>
      </c>
      <c r="E345" s="47">
        <v>11950</v>
      </c>
      <c r="F345" s="47">
        <v>2950</v>
      </c>
      <c r="G345" s="47">
        <v>8740</v>
      </c>
      <c r="H345" s="47">
        <v>1960</v>
      </c>
      <c r="I345" s="47">
        <v>1200</v>
      </c>
      <c r="J345" s="47">
        <v>0</v>
      </c>
      <c r="K345" s="39">
        <f t="shared" si="7"/>
        <v>113235</v>
      </c>
      <c r="L345" s="45">
        <f>VLOOKUP(A345,Församlingsdata!$A$2:$D$649,4)</f>
        <v>371</v>
      </c>
      <c r="M345" s="2"/>
    </row>
    <row r="346" spans="1:13" x14ac:dyDescent="0.25">
      <c r="A346">
        <v>4760</v>
      </c>
      <c r="B346" t="s">
        <v>412</v>
      </c>
      <c r="C346" s="47">
        <v>11710</v>
      </c>
      <c r="D346" s="47">
        <v>51600</v>
      </c>
      <c r="E346" s="47">
        <v>7790</v>
      </c>
      <c r="F346" s="47">
        <v>2460</v>
      </c>
      <c r="G346" s="47">
        <v>3460</v>
      </c>
      <c r="H346" s="47">
        <v>0</v>
      </c>
      <c r="I346" s="47">
        <v>13170</v>
      </c>
      <c r="J346" s="47">
        <v>0</v>
      </c>
      <c r="K346" s="39">
        <f t="shared" si="7"/>
        <v>90190</v>
      </c>
      <c r="L346" s="45">
        <f>VLOOKUP(A346,Församlingsdata!$A$2:$D$649,4)</f>
        <v>230</v>
      </c>
      <c r="M346" s="2"/>
    </row>
    <row r="347" spans="1:13" x14ac:dyDescent="0.25">
      <c r="A347">
        <v>4765</v>
      </c>
      <c r="B347" t="s">
        <v>414</v>
      </c>
      <c r="C347" s="47">
        <v>12240</v>
      </c>
      <c r="D347" s="47">
        <v>29000</v>
      </c>
      <c r="E347" s="47">
        <v>6070</v>
      </c>
      <c r="F347" s="47">
        <v>1940</v>
      </c>
      <c r="G347" s="47">
        <v>4315</v>
      </c>
      <c r="H347" s="47">
        <v>0</v>
      </c>
      <c r="I347" s="47">
        <v>0</v>
      </c>
      <c r="J347" s="47">
        <v>37200</v>
      </c>
      <c r="K347" s="39">
        <f t="shared" si="7"/>
        <v>90765</v>
      </c>
      <c r="L347" s="45">
        <f>VLOOKUP(A347,Församlingsdata!$A$2:$D$649,4)</f>
        <v>262</v>
      </c>
      <c r="M347" s="2"/>
    </row>
    <row r="348" spans="1:13" x14ac:dyDescent="0.25">
      <c r="A348">
        <v>4769</v>
      </c>
      <c r="B348" t="s">
        <v>416</v>
      </c>
      <c r="C348" s="47">
        <v>6500</v>
      </c>
      <c r="D348" s="47">
        <v>0</v>
      </c>
      <c r="E348" s="47">
        <v>0</v>
      </c>
      <c r="F348" s="47">
        <v>0</v>
      </c>
      <c r="G348" s="47">
        <v>0</v>
      </c>
      <c r="H348" s="47">
        <v>0</v>
      </c>
      <c r="I348" s="47">
        <v>0</v>
      </c>
      <c r="J348" s="47">
        <v>0</v>
      </c>
      <c r="K348" s="39">
        <f t="shared" si="7"/>
        <v>6500</v>
      </c>
      <c r="L348" s="45">
        <f>VLOOKUP(A348,Församlingsdata!$A$2:$D$649,4)</f>
        <v>34</v>
      </c>
      <c r="M348" s="2"/>
    </row>
    <row r="349" spans="1:13" x14ac:dyDescent="0.25">
      <c r="A349">
        <v>4772</v>
      </c>
      <c r="B349" t="s">
        <v>417</v>
      </c>
      <c r="C349" s="47">
        <v>2510</v>
      </c>
      <c r="D349" s="47">
        <v>0</v>
      </c>
      <c r="E349" s="47">
        <v>700</v>
      </c>
      <c r="F349" s="47">
        <v>250</v>
      </c>
      <c r="G349" s="47">
        <v>1150</v>
      </c>
      <c r="H349" s="47">
        <v>0</v>
      </c>
      <c r="I349" s="47">
        <v>0</v>
      </c>
      <c r="J349" s="47">
        <v>0</v>
      </c>
      <c r="K349" s="39">
        <f t="shared" si="7"/>
        <v>4610</v>
      </c>
      <c r="L349" s="45">
        <f>VLOOKUP(A349,Församlingsdata!$A$2:$D$649,4)</f>
        <v>28</v>
      </c>
      <c r="M349" s="2"/>
    </row>
    <row r="350" spans="1:13" x14ac:dyDescent="0.25">
      <c r="A350">
        <v>4773</v>
      </c>
      <c r="B350" t="s">
        <v>418</v>
      </c>
      <c r="C350" s="47">
        <v>5450</v>
      </c>
      <c r="D350" s="47">
        <v>0</v>
      </c>
      <c r="E350" s="47">
        <v>2200</v>
      </c>
      <c r="F350" s="47">
        <v>0</v>
      </c>
      <c r="G350" s="47">
        <v>2350</v>
      </c>
      <c r="H350" s="47">
        <v>0</v>
      </c>
      <c r="I350" s="47">
        <v>1200</v>
      </c>
      <c r="J350" s="47">
        <v>0</v>
      </c>
      <c r="K350" s="39">
        <f t="shared" si="7"/>
        <v>11200</v>
      </c>
      <c r="L350" s="45">
        <f>VLOOKUP(A350,Församlingsdata!$A$2:$D$649,4)</f>
        <v>14</v>
      </c>
      <c r="M350" s="2"/>
    </row>
    <row r="351" spans="1:13" x14ac:dyDescent="0.25">
      <c r="A351">
        <v>4778</v>
      </c>
      <c r="B351" t="s">
        <v>419</v>
      </c>
      <c r="C351" s="47">
        <v>13600</v>
      </c>
      <c r="D351" s="47">
        <v>36600</v>
      </c>
      <c r="E351" s="47">
        <v>14340</v>
      </c>
      <c r="F351" s="47">
        <v>120</v>
      </c>
      <c r="G351" s="47">
        <v>1960</v>
      </c>
      <c r="H351" s="47">
        <v>0</v>
      </c>
      <c r="I351" s="47">
        <v>3000</v>
      </c>
      <c r="J351" s="47">
        <v>0</v>
      </c>
      <c r="K351" s="39">
        <f t="shared" si="7"/>
        <v>69620</v>
      </c>
      <c r="L351" s="45">
        <f>VLOOKUP(A351,Församlingsdata!$A$2:$D$649,4)</f>
        <v>104</v>
      </c>
      <c r="M351" s="2"/>
    </row>
    <row r="352" spans="1:13" x14ac:dyDescent="0.25">
      <c r="A352">
        <v>4781</v>
      </c>
      <c r="B352" t="s">
        <v>420</v>
      </c>
      <c r="C352" s="47">
        <v>23240</v>
      </c>
      <c r="D352" s="47">
        <v>6200</v>
      </c>
      <c r="E352" s="47">
        <v>14240</v>
      </c>
      <c r="F352" s="47">
        <v>1200</v>
      </c>
      <c r="G352" s="47">
        <v>7230</v>
      </c>
      <c r="H352" s="47">
        <v>900</v>
      </c>
      <c r="I352" s="47">
        <v>1890</v>
      </c>
      <c r="J352" s="47">
        <v>0</v>
      </c>
      <c r="K352" s="39">
        <f t="shared" si="7"/>
        <v>54900</v>
      </c>
      <c r="L352" s="45">
        <f>VLOOKUP(A352,Församlingsdata!$A$2:$D$649,4)</f>
        <v>161</v>
      </c>
      <c r="M352" s="2"/>
    </row>
    <row r="353" spans="1:13" x14ac:dyDescent="0.25">
      <c r="A353">
        <v>4792</v>
      </c>
      <c r="B353" t="s">
        <v>423</v>
      </c>
      <c r="C353" s="47">
        <v>74745</v>
      </c>
      <c r="D353" s="47">
        <v>1900</v>
      </c>
      <c r="E353" s="47">
        <v>12618</v>
      </c>
      <c r="F353" s="47">
        <v>3224</v>
      </c>
      <c r="G353" s="47">
        <v>8848</v>
      </c>
      <c r="H353" s="47">
        <v>400</v>
      </c>
      <c r="I353" s="47">
        <v>5500</v>
      </c>
      <c r="J353" s="47">
        <v>0</v>
      </c>
      <c r="K353" s="39">
        <f t="shared" si="7"/>
        <v>107235</v>
      </c>
      <c r="L353" s="45">
        <f>VLOOKUP(A353,Församlingsdata!$A$2:$D$649,4)</f>
        <v>324</v>
      </c>
      <c r="M353" s="2"/>
    </row>
    <row r="354" spans="1:13" x14ac:dyDescent="0.25">
      <c r="A354">
        <v>4793</v>
      </c>
      <c r="B354" t="s">
        <v>424</v>
      </c>
      <c r="C354" s="47">
        <v>4650</v>
      </c>
      <c r="D354" s="47">
        <v>0</v>
      </c>
      <c r="E354" s="47">
        <v>4760</v>
      </c>
      <c r="F354" s="47">
        <v>1200</v>
      </c>
      <c r="G354" s="47">
        <v>3910</v>
      </c>
      <c r="H354" s="47">
        <v>0</v>
      </c>
      <c r="I354" s="47">
        <v>2400</v>
      </c>
      <c r="J354" s="47">
        <v>0</v>
      </c>
      <c r="K354" s="39">
        <f t="shared" si="7"/>
        <v>16920</v>
      </c>
      <c r="L354" s="45">
        <f>VLOOKUP(A354,Församlingsdata!$A$2:$D$649,4)</f>
        <v>70</v>
      </c>
      <c r="M354" s="2"/>
    </row>
    <row r="355" spans="1:13" x14ac:dyDescent="0.25">
      <c r="A355">
        <v>4795</v>
      </c>
      <c r="B355" t="s">
        <v>425</v>
      </c>
      <c r="C355" s="47">
        <v>6250</v>
      </c>
      <c r="D355" s="47">
        <v>2100</v>
      </c>
      <c r="E355" s="47">
        <v>2980</v>
      </c>
      <c r="F355" s="47">
        <v>600</v>
      </c>
      <c r="G355" s="47">
        <v>4850</v>
      </c>
      <c r="H355" s="47">
        <v>200</v>
      </c>
      <c r="I355" s="47">
        <v>8370</v>
      </c>
      <c r="J355" s="47">
        <v>0</v>
      </c>
      <c r="K355" s="39">
        <f t="shared" si="7"/>
        <v>25350</v>
      </c>
      <c r="L355" s="45">
        <f>VLOOKUP(A355,Församlingsdata!$A$2:$D$649,4)</f>
        <v>53</v>
      </c>
      <c r="M355" s="2"/>
    </row>
    <row r="356" spans="1:13" x14ac:dyDescent="0.25">
      <c r="A356">
        <v>4797</v>
      </c>
      <c r="B356" t="s">
        <v>426</v>
      </c>
      <c r="C356" s="47">
        <v>0</v>
      </c>
      <c r="D356" s="47">
        <v>0</v>
      </c>
      <c r="E356" s="47">
        <v>200</v>
      </c>
      <c r="F356" s="47">
        <v>0</v>
      </c>
      <c r="G356" s="47">
        <v>0</v>
      </c>
      <c r="H356" s="47">
        <v>0</v>
      </c>
      <c r="I356" s="47">
        <v>0</v>
      </c>
      <c r="J356" s="47">
        <v>0</v>
      </c>
      <c r="K356" s="39">
        <f t="shared" si="7"/>
        <v>200</v>
      </c>
      <c r="L356" s="45">
        <f>VLOOKUP(A356,Församlingsdata!$A$2:$D$649,4)</f>
        <v>12</v>
      </c>
      <c r="M356" s="2"/>
    </row>
    <row r="357" spans="1:13" x14ac:dyDescent="0.25">
      <c r="A357">
        <v>4799</v>
      </c>
      <c r="B357" t="s">
        <v>427</v>
      </c>
      <c r="C357" s="47">
        <v>4500</v>
      </c>
      <c r="D357" s="47">
        <v>0</v>
      </c>
      <c r="E357" s="47">
        <v>3100</v>
      </c>
      <c r="F357" s="47">
        <v>0</v>
      </c>
      <c r="G357" s="47">
        <v>600</v>
      </c>
      <c r="H357" s="47">
        <v>0</v>
      </c>
      <c r="I357" s="47">
        <v>0</v>
      </c>
      <c r="J357" s="47">
        <v>0</v>
      </c>
      <c r="K357" s="39">
        <f t="shared" si="7"/>
        <v>8200</v>
      </c>
      <c r="L357" s="45">
        <f>VLOOKUP(A357,Församlingsdata!$A$2:$D$649,4)</f>
        <v>96</v>
      </c>
      <c r="M357" s="2"/>
    </row>
    <row r="358" spans="1:13" x14ac:dyDescent="0.25">
      <c r="A358">
        <v>4803</v>
      </c>
      <c r="B358" t="s">
        <v>428</v>
      </c>
      <c r="C358" s="47">
        <v>22377</v>
      </c>
      <c r="D358" s="47">
        <v>200</v>
      </c>
      <c r="E358" s="47">
        <v>2600</v>
      </c>
      <c r="F358" s="47">
        <v>600</v>
      </c>
      <c r="G358" s="47">
        <v>2700</v>
      </c>
      <c r="H358" s="47">
        <v>0</v>
      </c>
      <c r="I358" s="47">
        <v>1800</v>
      </c>
      <c r="J358" s="47">
        <v>0</v>
      </c>
      <c r="K358" s="39">
        <f t="shared" si="7"/>
        <v>30277</v>
      </c>
      <c r="L358" s="45">
        <f>VLOOKUP(A358,Församlingsdata!$A$2:$D$649,4)</f>
        <v>151</v>
      </c>
      <c r="M358" s="2"/>
    </row>
    <row r="359" spans="1:13" x14ac:dyDescent="0.25">
      <c r="A359">
        <v>4804</v>
      </c>
      <c r="B359" t="s">
        <v>709</v>
      </c>
      <c r="C359" s="47">
        <v>1200</v>
      </c>
      <c r="D359" s="47">
        <v>0</v>
      </c>
      <c r="E359" s="47">
        <v>600</v>
      </c>
      <c r="F359" s="47">
        <v>0</v>
      </c>
      <c r="G359" s="47">
        <v>600</v>
      </c>
      <c r="H359" s="47">
        <v>0</v>
      </c>
      <c r="I359" s="47">
        <v>0</v>
      </c>
      <c r="J359" s="47">
        <v>0</v>
      </c>
      <c r="K359" s="39">
        <f t="shared" si="7"/>
        <v>2400</v>
      </c>
      <c r="L359" s="45">
        <f>VLOOKUP(A359,Församlingsdata!$A$2:$D$649,4)</f>
        <v>151</v>
      </c>
      <c r="M359" s="2"/>
    </row>
    <row r="360" spans="1:13" x14ac:dyDescent="0.25">
      <c r="A360">
        <v>4805</v>
      </c>
      <c r="B360" t="s">
        <v>429</v>
      </c>
      <c r="C360" s="47">
        <v>2000</v>
      </c>
      <c r="D360" s="47">
        <v>0</v>
      </c>
      <c r="E360" s="47">
        <v>60</v>
      </c>
      <c r="F360" s="47">
        <v>0</v>
      </c>
      <c r="G360" s="47">
        <v>300</v>
      </c>
      <c r="H360" s="47">
        <v>0</v>
      </c>
      <c r="I360" s="47">
        <v>570</v>
      </c>
      <c r="J360" s="47">
        <v>0</v>
      </c>
      <c r="K360" s="39">
        <f t="shared" si="7"/>
        <v>2930</v>
      </c>
      <c r="L360" s="45">
        <f>VLOOKUP(A360,Församlingsdata!$A$2:$D$649,4)</f>
        <v>76</v>
      </c>
      <c r="M360" s="2"/>
    </row>
    <row r="361" spans="1:13" x14ac:dyDescent="0.25">
      <c r="A361">
        <v>4811</v>
      </c>
      <c r="B361" t="s">
        <v>430</v>
      </c>
      <c r="C361" s="47">
        <v>19900</v>
      </c>
      <c r="D361" s="47">
        <v>0</v>
      </c>
      <c r="E361" s="47">
        <v>4330</v>
      </c>
      <c r="F361" s="47">
        <v>300</v>
      </c>
      <c r="G361" s="47">
        <v>2000</v>
      </c>
      <c r="H361" s="47">
        <v>0</v>
      </c>
      <c r="I361" s="47">
        <v>0</v>
      </c>
      <c r="J361" s="47">
        <v>0</v>
      </c>
      <c r="K361" s="39">
        <f t="shared" si="7"/>
        <v>26530</v>
      </c>
      <c r="L361" s="45">
        <f>VLOOKUP(A361,Församlingsdata!$A$2:$D$649,4)</f>
        <v>94</v>
      </c>
      <c r="M361" s="2"/>
    </row>
    <row r="362" spans="1:13" x14ac:dyDescent="0.25">
      <c r="A362">
        <v>4818</v>
      </c>
      <c r="B362" t="s">
        <v>431</v>
      </c>
      <c r="C362" s="47">
        <v>6100</v>
      </c>
      <c r="D362" s="47">
        <v>0</v>
      </c>
      <c r="E362" s="47">
        <v>200</v>
      </c>
      <c r="F362" s="47">
        <v>300</v>
      </c>
      <c r="G362" s="47">
        <v>500</v>
      </c>
      <c r="H362" s="47">
        <v>0</v>
      </c>
      <c r="I362" s="47">
        <v>0</v>
      </c>
      <c r="J362" s="47">
        <v>0</v>
      </c>
      <c r="K362" s="39">
        <f t="shared" si="7"/>
        <v>7100</v>
      </c>
      <c r="L362" s="45">
        <f>VLOOKUP(A362,Församlingsdata!$A$2:$D$649,4)</f>
        <v>26</v>
      </c>
      <c r="M362" s="2"/>
    </row>
    <row r="363" spans="1:13" x14ac:dyDescent="0.25">
      <c r="A363">
        <v>5300</v>
      </c>
      <c r="B363" t="s">
        <v>432</v>
      </c>
      <c r="C363" s="47">
        <v>0</v>
      </c>
      <c r="D363" s="47">
        <v>40000</v>
      </c>
      <c r="E363" s="47">
        <v>1000</v>
      </c>
      <c r="F363" s="47">
        <v>0</v>
      </c>
      <c r="G363" s="47">
        <v>800</v>
      </c>
      <c r="H363" s="47">
        <v>0</v>
      </c>
      <c r="I363" s="47">
        <v>0</v>
      </c>
      <c r="J363" s="47">
        <v>0</v>
      </c>
      <c r="K363" s="39">
        <f t="shared" si="7"/>
        <v>41800</v>
      </c>
      <c r="L363" s="45">
        <f>VLOOKUP(A363,Församlingsdata!$A$2:$D$649,4)</f>
        <v>39</v>
      </c>
      <c r="M363" s="2"/>
    </row>
    <row r="364" spans="1:13" x14ac:dyDescent="0.25">
      <c r="A364">
        <v>5306</v>
      </c>
      <c r="B364" t="s">
        <v>433</v>
      </c>
      <c r="C364" s="47">
        <v>1200</v>
      </c>
      <c r="D364" s="47">
        <v>0</v>
      </c>
      <c r="E364" s="47">
        <v>700</v>
      </c>
      <c r="F364" s="47">
        <v>200</v>
      </c>
      <c r="G364" s="47">
        <v>800</v>
      </c>
      <c r="H364" s="47">
        <v>0</v>
      </c>
      <c r="I364" s="47">
        <v>0</v>
      </c>
      <c r="J364" s="47">
        <v>0</v>
      </c>
      <c r="K364" s="39">
        <f t="shared" si="7"/>
        <v>2900</v>
      </c>
      <c r="L364" s="45">
        <f>VLOOKUP(A364,Församlingsdata!$A$2:$D$649,4)</f>
        <v>67</v>
      </c>
      <c r="M364" s="2"/>
    </row>
    <row r="365" spans="1:13" x14ac:dyDescent="0.25">
      <c r="A365">
        <v>5311</v>
      </c>
      <c r="B365" t="s">
        <v>434</v>
      </c>
      <c r="C365" s="47">
        <v>13390</v>
      </c>
      <c r="D365" s="47">
        <v>500</v>
      </c>
      <c r="E365" s="47">
        <v>8590</v>
      </c>
      <c r="F365" s="47">
        <v>2400</v>
      </c>
      <c r="G365" s="47">
        <v>5750</v>
      </c>
      <c r="H365" s="47">
        <v>0</v>
      </c>
      <c r="I365" s="47">
        <v>3750</v>
      </c>
      <c r="J365" s="47">
        <v>0</v>
      </c>
      <c r="K365" s="39">
        <f t="shared" si="7"/>
        <v>34380</v>
      </c>
      <c r="L365" s="45">
        <f>VLOOKUP(A365,Församlingsdata!$A$2:$D$649,4)</f>
        <v>188</v>
      </c>
      <c r="M365" s="2"/>
    </row>
    <row r="366" spans="1:13" x14ac:dyDescent="0.25">
      <c r="A366">
        <v>5316</v>
      </c>
      <c r="B366" t="s">
        <v>435</v>
      </c>
      <c r="C366" s="47">
        <v>25000</v>
      </c>
      <c r="D366" s="47">
        <v>0</v>
      </c>
      <c r="E366" s="47">
        <v>0</v>
      </c>
      <c r="F366" s="47">
        <v>0</v>
      </c>
      <c r="G366" s="47">
        <v>0</v>
      </c>
      <c r="H366" s="47">
        <v>0</v>
      </c>
      <c r="I366" s="47">
        <v>0</v>
      </c>
      <c r="J366" s="47">
        <v>4600</v>
      </c>
      <c r="K366" s="39">
        <f t="shared" si="7"/>
        <v>29600</v>
      </c>
      <c r="L366" s="45">
        <f>VLOOKUP(A366,Församlingsdata!$A$2:$D$649,4)</f>
        <v>44</v>
      </c>
      <c r="M366" s="2"/>
    </row>
    <row r="367" spans="1:13" x14ac:dyDescent="0.25">
      <c r="A367">
        <v>5324</v>
      </c>
      <c r="B367" t="s">
        <v>437</v>
      </c>
      <c r="C367" s="47">
        <v>3400</v>
      </c>
      <c r="D367" s="47">
        <v>0</v>
      </c>
      <c r="E367" s="47">
        <v>1010</v>
      </c>
      <c r="F367" s="47">
        <v>0</v>
      </c>
      <c r="G367" s="47">
        <v>700</v>
      </c>
      <c r="H367" s="47">
        <v>0</v>
      </c>
      <c r="I367" s="47">
        <v>1470</v>
      </c>
      <c r="J367" s="47">
        <v>0</v>
      </c>
      <c r="K367" s="39">
        <f t="shared" si="7"/>
        <v>6580</v>
      </c>
      <c r="L367" s="45">
        <f>VLOOKUP(A367,Församlingsdata!$A$2:$D$649,4)</f>
        <v>256</v>
      </c>
      <c r="M367" s="2"/>
    </row>
    <row r="368" spans="1:13" x14ac:dyDescent="0.25">
      <c r="A368">
        <v>5335</v>
      </c>
      <c r="B368" t="s">
        <v>439</v>
      </c>
      <c r="C368" s="47">
        <v>100821</v>
      </c>
      <c r="D368" s="47">
        <v>1800</v>
      </c>
      <c r="E368" s="47">
        <v>31680</v>
      </c>
      <c r="F368" s="47">
        <v>2730</v>
      </c>
      <c r="G368" s="47">
        <v>17610</v>
      </c>
      <c r="H368" s="47">
        <v>700</v>
      </c>
      <c r="I368" s="47">
        <v>29210</v>
      </c>
      <c r="J368" s="47">
        <v>15470</v>
      </c>
      <c r="K368" s="39">
        <f t="shared" si="7"/>
        <v>200021</v>
      </c>
      <c r="L368" s="45">
        <f>VLOOKUP(A368,Församlingsdata!$A$2:$D$649,4)</f>
        <v>626</v>
      </c>
      <c r="M368" s="2"/>
    </row>
    <row r="369" spans="1:13" x14ac:dyDescent="0.25">
      <c r="A369">
        <v>5336</v>
      </c>
      <c r="B369" t="s">
        <v>440</v>
      </c>
      <c r="C369" s="47">
        <v>1400</v>
      </c>
      <c r="D369" s="47">
        <v>350</v>
      </c>
      <c r="E369" s="47">
        <v>1900</v>
      </c>
      <c r="F369" s="47">
        <v>600</v>
      </c>
      <c r="G369" s="47">
        <v>600</v>
      </c>
      <c r="H369" s="47">
        <v>0</v>
      </c>
      <c r="I369" s="47">
        <v>1500</v>
      </c>
      <c r="J369" s="47">
        <v>0</v>
      </c>
      <c r="K369" s="39">
        <f t="shared" si="7"/>
        <v>6350</v>
      </c>
      <c r="L369" s="45">
        <f>VLOOKUP(A369,Församlingsdata!$A$2:$D$649,4)</f>
        <v>82</v>
      </c>
      <c r="M369" s="2"/>
    </row>
    <row r="370" spans="1:13" x14ac:dyDescent="0.25">
      <c r="A370">
        <v>5337</v>
      </c>
      <c r="B370" t="s">
        <v>6</v>
      </c>
      <c r="C370" s="47">
        <v>34380</v>
      </c>
      <c r="D370" s="47">
        <v>11800</v>
      </c>
      <c r="E370" s="47">
        <v>3570</v>
      </c>
      <c r="F370" s="47">
        <v>300</v>
      </c>
      <c r="G370" s="47">
        <v>3475</v>
      </c>
      <c r="H370" s="47">
        <v>0</v>
      </c>
      <c r="I370" s="47">
        <v>4740</v>
      </c>
      <c r="J370" s="47">
        <v>0</v>
      </c>
      <c r="K370" s="39">
        <f t="shared" si="7"/>
        <v>58265</v>
      </c>
      <c r="L370" s="45">
        <f>VLOOKUP(A370,Församlingsdata!$A$2:$D$649,4)</f>
        <v>131</v>
      </c>
      <c r="M370" s="2"/>
    </row>
    <row r="371" spans="1:13" x14ac:dyDescent="0.25">
      <c r="A371">
        <v>5338</v>
      </c>
      <c r="B371" t="s">
        <v>441</v>
      </c>
      <c r="C371" s="47">
        <v>21000</v>
      </c>
      <c r="D371" s="47">
        <v>8700</v>
      </c>
      <c r="E371" s="47">
        <v>6710</v>
      </c>
      <c r="F371" s="47">
        <v>490</v>
      </c>
      <c r="G371" s="47">
        <v>3980</v>
      </c>
      <c r="H371" s="47">
        <v>0</v>
      </c>
      <c r="I371" s="47">
        <v>13200</v>
      </c>
      <c r="J371" s="47">
        <v>0</v>
      </c>
      <c r="K371" s="39">
        <f t="shared" si="7"/>
        <v>54080</v>
      </c>
      <c r="L371" s="45">
        <f>VLOOKUP(A371,Församlingsdata!$A$2:$D$649,4)</f>
        <v>175</v>
      </c>
      <c r="M371" s="2"/>
    </row>
    <row r="372" spans="1:13" x14ac:dyDescent="0.25">
      <c r="A372">
        <v>5342</v>
      </c>
      <c r="B372" t="s">
        <v>442</v>
      </c>
      <c r="C372" s="47">
        <v>6410</v>
      </c>
      <c r="D372" s="47">
        <v>900</v>
      </c>
      <c r="E372" s="47">
        <v>6010</v>
      </c>
      <c r="F372" s="47">
        <v>600</v>
      </c>
      <c r="G372" s="47">
        <v>1580</v>
      </c>
      <c r="H372" s="47">
        <v>0</v>
      </c>
      <c r="I372" s="47">
        <v>600</v>
      </c>
      <c r="J372" s="47">
        <v>0</v>
      </c>
      <c r="K372" s="39">
        <f t="shared" si="7"/>
        <v>16100</v>
      </c>
      <c r="L372" s="45">
        <f>VLOOKUP(A372,Församlingsdata!$A$2:$D$649,4)</f>
        <v>171</v>
      </c>
      <c r="M372" s="2"/>
    </row>
    <row r="373" spans="1:13" x14ac:dyDescent="0.25">
      <c r="A373">
        <v>5348</v>
      </c>
      <c r="B373" t="s">
        <v>444</v>
      </c>
      <c r="C373" s="47">
        <v>7950</v>
      </c>
      <c r="D373" s="47">
        <v>4650</v>
      </c>
      <c r="E373" s="47">
        <v>10005</v>
      </c>
      <c r="F373" s="47">
        <v>8100</v>
      </c>
      <c r="G373" s="47">
        <v>4310</v>
      </c>
      <c r="H373" s="47">
        <v>0</v>
      </c>
      <c r="I373" s="47">
        <v>3600</v>
      </c>
      <c r="J373" s="47">
        <v>0</v>
      </c>
      <c r="K373" s="39">
        <f t="shared" si="7"/>
        <v>38615</v>
      </c>
      <c r="L373" s="45">
        <f>VLOOKUP(A373,Församlingsdata!$A$2:$D$649,4)</f>
        <v>159</v>
      </c>
      <c r="M373" s="2"/>
    </row>
    <row r="374" spans="1:13" x14ac:dyDescent="0.25">
      <c r="A374">
        <v>5351</v>
      </c>
      <c r="B374" t="s">
        <v>445</v>
      </c>
      <c r="C374" s="47">
        <v>2370</v>
      </c>
      <c r="D374" s="47">
        <v>0</v>
      </c>
      <c r="E374" s="47">
        <v>5260</v>
      </c>
      <c r="F374" s="47">
        <v>600</v>
      </c>
      <c r="G374" s="47">
        <v>4500</v>
      </c>
      <c r="H374" s="47">
        <v>0</v>
      </c>
      <c r="I374" s="47">
        <v>0</v>
      </c>
      <c r="J374" s="47">
        <v>0</v>
      </c>
      <c r="K374" s="39">
        <f t="shared" si="7"/>
        <v>12730</v>
      </c>
      <c r="L374" s="45">
        <f>VLOOKUP(A374,Församlingsdata!$A$2:$D$649,4)</f>
        <v>28</v>
      </c>
      <c r="M374" s="2"/>
    </row>
    <row r="375" spans="1:13" x14ac:dyDescent="0.25">
      <c r="A375">
        <v>5352</v>
      </c>
      <c r="B375" t="s">
        <v>446</v>
      </c>
      <c r="C375" s="47">
        <v>10350</v>
      </c>
      <c r="D375" s="47">
        <v>0</v>
      </c>
      <c r="E375" s="47">
        <v>2280</v>
      </c>
      <c r="F375" s="47">
        <v>640</v>
      </c>
      <c r="G375" s="47">
        <v>1510</v>
      </c>
      <c r="H375" s="47">
        <v>1400</v>
      </c>
      <c r="I375" s="47">
        <v>2370</v>
      </c>
      <c r="J375" s="47">
        <v>10200</v>
      </c>
      <c r="K375" s="39">
        <f t="shared" si="7"/>
        <v>28750</v>
      </c>
      <c r="L375" s="45">
        <f>VLOOKUP(A375,Församlingsdata!$A$2:$D$649,4)</f>
        <v>68</v>
      </c>
      <c r="M375" s="2"/>
    </row>
    <row r="376" spans="1:13" x14ac:dyDescent="0.25">
      <c r="A376">
        <v>5353</v>
      </c>
      <c r="B376" t="s">
        <v>447</v>
      </c>
      <c r="C376" s="47">
        <v>11050</v>
      </c>
      <c r="D376" s="47">
        <v>0</v>
      </c>
      <c r="E376" s="47">
        <v>2830</v>
      </c>
      <c r="F376" s="47">
        <v>150</v>
      </c>
      <c r="G376" s="47">
        <v>3750</v>
      </c>
      <c r="H376" s="47">
        <v>0</v>
      </c>
      <c r="I376" s="47">
        <v>2700</v>
      </c>
      <c r="J376" s="47">
        <v>0</v>
      </c>
      <c r="K376" s="39">
        <f t="shared" si="7"/>
        <v>20480</v>
      </c>
      <c r="L376" s="45">
        <f>VLOOKUP(A376,Församlingsdata!$A$2:$D$649,4)</f>
        <v>119</v>
      </c>
      <c r="M376" s="2"/>
    </row>
    <row r="377" spans="1:13" x14ac:dyDescent="0.25">
      <c r="A377">
        <v>5355</v>
      </c>
      <c r="B377" t="s">
        <v>448</v>
      </c>
      <c r="C377" s="47">
        <v>13670</v>
      </c>
      <c r="D377" s="47">
        <v>0</v>
      </c>
      <c r="E377" s="47">
        <v>3210</v>
      </c>
      <c r="F377" s="47">
        <v>500</v>
      </c>
      <c r="G377" s="47">
        <v>2650</v>
      </c>
      <c r="H377" s="47">
        <v>0</v>
      </c>
      <c r="I377" s="47">
        <v>3000</v>
      </c>
      <c r="J377" s="47">
        <v>0</v>
      </c>
      <c r="K377" s="39">
        <f t="shared" si="7"/>
        <v>23030</v>
      </c>
      <c r="L377" s="45">
        <f>VLOOKUP(A377,Församlingsdata!$A$2:$D$649,4)</f>
        <v>45</v>
      </c>
      <c r="M377" s="2"/>
    </row>
    <row r="378" spans="1:13" x14ac:dyDescent="0.25">
      <c r="A378">
        <v>5356</v>
      </c>
      <c r="B378" t="s">
        <v>449</v>
      </c>
      <c r="C378" s="47">
        <v>1850</v>
      </c>
      <c r="D378" s="47">
        <v>500</v>
      </c>
      <c r="E378" s="47">
        <v>3180</v>
      </c>
      <c r="F378" s="47">
        <v>0</v>
      </c>
      <c r="G378" s="47">
        <v>7900</v>
      </c>
      <c r="H378" s="47">
        <v>300</v>
      </c>
      <c r="I378" s="47">
        <v>5800</v>
      </c>
      <c r="J378" s="47">
        <v>0</v>
      </c>
      <c r="K378" s="39">
        <f t="shared" si="7"/>
        <v>19530</v>
      </c>
      <c r="L378" s="45">
        <f>VLOOKUP(A378,Församlingsdata!$A$2:$D$649,4)</f>
        <v>57</v>
      </c>
      <c r="M378" s="2"/>
    </row>
    <row r="379" spans="1:13" x14ac:dyDescent="0.25">
      <c r="A379">
        <v>5357</v>
      </c>
      <c r="B379" t="s">
        <v>450</v>
      </c>
      <c r="C379" s="47">
        <v>3200</v>
      </c>
      <c r="D379" s="47">
        <v>1100</v>
      </c>
      <c r="E379" s="47">
        <v>1060</v>
      </c>
      <c r="F379" s="47">
        <v>150</v>
      </c>
      <c r="G379" s="47">
        <v>750</v>
      </c>
      <c r="H379" s="47">
        <v>2000</v>
      </c>
      <c r="I379" s="47">
        <v>2070</v>
      </c>
      <c r="J379" s="47">
        <v>0</v>
      </c>
      <c r="K379" s="39">
        <f t="shared" ref="K379:K441" si="8">SUM(C379:J379)</f>
        <v>10330</v>
      </c>
      <c r="L379" s="45">
        <f>VLOOKUP(A379,Församlingsdata!$A$2:$D$649,4)</f>
        <v>63</v>
      </c>
      <c r="M379" s="2"/>
    </row>
    <row r="380" spans="1:13" x14ac:dyDescent="0.25">
      <c r="A380">
        <v>5358</v>
      </c>
      <c r="B380" t="s">
        <v>451</v>
      </c>
      <c r="C380" s="47">
        <v>1500</v>
      </c>
      <c r="D380" s="47">
        <v>0</v>
      </c>
      <c r="E380" s="47">
        <v>330</v>
      </c>
      <c r="F380" s="47">
        <v>300</v>
      </c>
      <c r="G380" s="47">
        <v>500</v>
      </c>
      <c r="H380" s="47">
        <v>0</v>
      </c>
      <c r="I380" s="47">
        <v>0</v>
      </c>
      <c r="J380" s="47">
        <v>0</v>
      </c>
      <c r="K380" s="39">
        <f t="shared" si="8"/>
        <v>2630</v>
      </c>
      <c r="L380" s="45">
        <f>VLOOKUP(A380,Församlingsdata!$A$2:$D$649,4)</f>
        <v>13</v>
      </c>
      <c r="M380" s="2"/>
    </row>
    <row r="381" spans="1:13" x14ac:dyDescent="0.25">
      <c r="A381">
        <v>5365</v>
      </c>
      <c r="B381" t="s">
        <v>452</v>
      </c>
      <c r="C381" s="47">
        <v>12090</v>
      </c>
      <c r="D381" s="47">
        <v>1080</v>
      </c>
      <c r="E381" s="47">
        <v>5855</v>
      </c>
      <c r="F381" s="47">
        <v>1885</v>
      </c>
      <c r="G381" s="47">
        <v>2260</v>
      </c>
      <c r="H381" s="47">
        <v>0</v>
      </c>
      <c r="I381" s="47">
        <v>0</v>
      </c>
      <c r="J381" s="47">
        <v>0</v>
      </c>
      <c r="K381" s="39">
        <f t="shared" si="8"/>
        <v>23170</v>
      </c>
      <c r="L381" s="45">
        <f>VLOOKUP(A381,Församlingsdata!$A$2:$D$649,4)</f>
        <v>118</v>
      </c>
      <c r="M381" s="2"/>
    </row>
    <row r="382" spans="1:13" x14ac:dyDescent="0.25">
      <c r="A382">
        <v>5367</v>
      </c>
      <c r="B382" t="s">
        <v>453</v>
      </c>
      <c r="C382" s="47">
        <v>17340</v>
      </c>
      <c r="D382" s="47">
        <v>70125</v>
      </c>
      <c r="E382" s="47">
        <v>4150</v>
      </c>
      <c r="F382" s="47">
        <v>1320</v>
      </c>
      <c r="G382" s="47">
        <v>4997</v>
      </c>
      <c r="H382" s="47">
        <v>0</v>
      </c>
      <c r="I382" s="47">
        <v>2100</v>
      </c>
      <c r="J382" s="47">
        <v>0</v>
      </c>
      <c r="K382" s="39">
        <f t="shared" si="8"/>
        <v>100032</v>
      </c>
      <c r="L382" s="45">
        <f>VLOOKUP(A382,Församlingsdata!$A$2:$D$649,4)</f>
        <v>107</v>
      </c>
      <c r="M382" s="2"/>
    </row>
    <row r="383" spans="1:13" x14ac:dyDescent="0.25">
      <c r="A383">
        <v>5368</v>
      </c>
      <c r="B383" t="s">
        <v>454</v>
      </c>
      <c r="C383" s="47">
        <v>1400</v>
      </c>
      <c r="D383" s="47">
        <v>0</v>
      </c>
      <c r="E383" s="47">
        <v>200</v>
      </c>
      <c r="F383" s="47">
        <v>0</v>
      </c>
      <c r="G383" s="47">
        <v>0</v>
      </c>
      <c r="H383" s="47">
        <v>0</v>
      </c>
      <c r="I383" s="47">
        <v>600</v>
      </c>
      <c r="J383" s="47">
        <v>0</v>
      </c>
      <c r="K383" s="39">
        <f t="shared" si="8"/>
        <v>2200</v>
      </c>
      <c r="L383" s="45">
        <f>VLOOKUP(A383,Församlingsdata!$A$2:$D$649,4)</f>
        <v>110</v>
      </c>
      <c r="M383" s="2"/>
    </row>
    <row r="384" spans="1:13" x14ac:dyDescent="0.25">
      <c r="A384">
        <v>5372</v>
      </c>
      <c r="B384" t="s">
        <v>455</v>
      </c>
      <c r="C384" s="47">
        <v>21700</v>
      </c>
      <c r="D384" s="47">
        <v>21850</v>
      </c>
      <c r="E384" s="47">
        <v>7800</v>
      </c>
      <c r="F384" s="47">
        <v>0</v>
      </c>
      <c r="G384" s="47">
        <v>2300</v>
      </c>
      <c r="H384" s="47">
        <v>0</v>
      </c>
      <c r="I384" s="47">
        <v>2400</v>
      </c>
      <c r="J384" s="47">
        <v>0</v>
      </c>
      <c r="K384" s="39">
        <f t="shared" si="8"/>
        <v>56050</v>
      </c>
      <c r="L384" s="45">
        <f>VLOOKUP(A384,Församlingsdata!$A$2:$D$649,4)</f>
        <v>85</v>
      </c>
      <c r="M384" s="2"/>
    </row>
    <row r="385" spans="1:13" x14ac:dyDescent="0.25">
      <c r="A385">
        <v>5374</v>
      </c>
      <c r="B385" t="s">
        <v>456</v>
      </c>
      <c r="C385" s="47">
        <v>7050</v>
      </c>
      <c r="D385" s="47">
        <v>300</v>
      </c>
      <c r="E385" s="47">
        <v>3510</v>
      </c>
      <c r="F385" s="47">
        <v>390</v>
      </c>
      <c r="G385" s="47">
        <v>2030</v>
      </c>
      <c r="H385" s="47">
        <v>500</v>
      </c>
      <c r="I385" s="47">
        <v>0</v>
      </c>
      <c r="J385" s="47">
        <v>0</v>
      </c>
      <c r="K385" s="39">
        <f t="shared" si="8"/>
        <v>13780</v>
      </c>
      <c r="L385" s="45">
        <f>VLOOKUP(A385,Församlingsdata!$A$2:$D$649,4)</f>
        <v>61</v>
      </c>
      <c r="M385" s="2"/>
    </row>
    <row r="386" spans="1:13" x14ac:dyDescent="0.25">
      <c r="A386">
        <v>5377</v>
      </c>
      <c r="B386" t="s">
        <v>457</v>
      </c>
      <c r="C386" s="47">
        <v>5000</v>
      </c>
      <c r="D386" s="47">
        <v>0</v>
      </c>
      <c r="E386" s="47">
        <v>1000</v>
      </c>
      <c r="F386" s="47">
        <v>0</v>
      </c>
      <c r="G386" s="47">
        <v>1000</v>
      </c>
      <c r="H386" s="47">
        <v>0</v>
      </c>
      <c r="I386" s="47">
        <v>0</v>
      </c>
      <c r="J386" s="47">
        <v>2100</v>
      </c>
      <c r="K386" s="39">
        <f t="shared" si="8"/>
        <v>9100</v>
      </c>
      <c r="L386" s="45">
        <f>VLOOKUP(A386,Församlingsdata!$A$2:$D$649,4)</f>
        <v>7</v>
      </c>
      <c r="M386" s="2"/>
    </row>
    <row r="387" spans="1:13" x14ac:dyDescent="0.25">
      <c r="A387">
        <v>5378</v>
      </c>
      <c r="B387" t="s">
        <v>458</v>
      </c>
      <c r="C387" s="47">
        <v>800</v>
      </c>
      <c r="D387" s="47">
        <v>10500</v>
      </c>
      <c r="E387" s="47">
        <v>200</v>
      </c>
      <c r="F387" s="47">
        <v>0</v>
      </c>
      <c r="G387" s="47">
        <v>100</v>
      </c>
      <c r="H387" s="47">
        <v>0</v>
      </c>
      <c r="I387" s="47">
        <v>0</v>
      </c>
      <c r="J387" s="47">
        <v>6300</v>
      </c>
      <c r="K387" s="39">
        <f t="shared" si="8"/>
        <v>17900</v>
      </c>
      <c r="L387" s="45">
        <f>VLOOKUP(A387,Församlingsdata!$A$2:$D$649,4)</f>
        <v>69</v>
      </c>
      <c r="M387" s="2"/>
    </row>
    <row r="388" spans="1:13" x14ac:dyDescent="0.25">
      <c r="A388">
        <v>5383</v>
      </c>
      <c r="B388" t="s">
        <v>459</v>
      </c>
      <c r="C388" s="47">
        <v>3350</v>
      </c>
      <c r="D388" s="47">
        <v>2200</v>
      </c>
      <c r="E388" s="47">
        <v>950</v>
      </c>
      <c r="F388" s="47">
        <v>0</v>
      </c>
      <c r="G388" s="47">
        <v>850</v>
      </c>
      <c r="H388" s="47">
        <v>0</v>
      </c>
      <c r="I388" s="47">
        <v>200</v>
      </c>
      <c r="J388" s="47">
        <v>0</v>
      </c>
      <c r="K388" s="39">
        <f t="shared" si="8"/>
        <v>7550</v>
      </c>
      <c r="L388" s="45">
        <f>VLOOKUP(A388,Församlingsdata!$A$2:$D$649,4)</f>
        <v>214</v>
      </c>
      <c r="M388" s="2"/>
    </row>
    <row r="389" spans="1:13" x14ac:dyDescent="0.25">
      <c r="A389">
        <v>5384</v>
      </c>
      <c r="B389" t="s">
        <v>460</v>
      </c>
      <c r="C389" s="47">
        <v>4400</v>
      </c>
      <c r="D389" s="47">
        <v>0</v>
      </c>
      <c r="E389" s="47">
        <v>0</v>
      </c>
      <c r="F389" s="47">
        <v>0</v>
      </c>
      <c r="G389" s="47">
        <v>0</v>
      </c>
      <c r="H389" s="47">
        <v>0</v>
      </c>
      <c r="I389" s="47">
        <v>1200</v>
      </c>
      <c r="J389" s="47">
        <v>0</v>
      </c>
      <c r="K389" s="39">
        <f t="shared" si="8"/>
        <v>5600</v>
      </c>
      <c r="L389" s="45">
        <f>VLOOKUP(A389,Församlingsdata!$A$2:$D$649,4)</f>
        <v>39</v>
      </c>
      <c r="M389" s="2"/>
    </row>
    <row r="390" spans="1:13" x14ac:dyDescent="0.25">
      <c r="A390">
        <v>5386</v>
      </c>
      <c r="B390" t="s">
        <v>461</v>
      </c>
      <c r="C390" s="47">
        <v>2375</v>
      </c>
      <c r="D390" s="47">
        <v>350</v>
      </c>
      <c r="E390" s="47">
        <v>3675</v>
      </c>
      <c r="F390" s="47">
        <v>495</v>
      </c>
      <c r="G390" s="47">
        <v>2935</v>
      </c>
      <c r="H390" s="47">
        <v>0</v>
      </c>
      <c r="I390" s="47">
        <v>0</v>
      </c>
      <c r="J390" s="47">
        <v>0</v>
      </c>
      <c r="K390" s="39">
        <f t="shared" si="8"/>
        <v>9830</v>
      </c>
      <c r="L390" s="45">
        <f>VLOOKUP(A390,Församlingsdata!$A$2:$D$649,4)</f>
        <v>43</v>
      </c>
      <c r="M390" s="2"/>
    </row>
    <row r="391" spans="1:13" x14ac:dyDescent="0.25">
      <c r="A391">
        <v>5387</v>
      </c>
      <c r="B391" t="s">
        <v>692</v>
      </c>
      <c r="C391" s="47">
        <v>200</v>
      </c>
      <c r="D391" s="47">
        <v>0</v>
      </c>
      <c r="E391" s="47">
        <v>100</v>
      </c>
      <c r="F391" s="47">
        <v>450</v>
      </c>
      <c r="G391" s="47">
        <v>150</v>
      </c>
      <c r="H391" s="47">
        <v>0</v>
      </c>
      <c r="I391" s="47">
        <v>0</v>
      </c>
      <c r="J391" s="47">
        <v>0</v>
      </c>
      <c r="K391" s="39">
        <f t="shared" si="8"/>
        <v>900</v>
      </c>
      <c r="L391" s="45">
        <f>VLOOKUP(A391,Församlingsdata!$A$2:$D$649,4)</f>
        <v>43</v>
      </c>
      <c r="M391" s="2"/>
    </row>
    <row r="392" spans="1:13" x14ac:dyDescent="0.25">
      <c r="A392">
        <v>5395</v>
      </c>
      <c r="B392" t="s">
        <v>462</v>
      </c>
      <c r="C392" s="47">
        <v>900</v>
      </c>
      <c r="D392" s="47">
        <v>0</v>
      </c>
      <c r="E392" s="47">
        <v>2300</v>
      </c>
      <c r="F392" s="47">
        <v>0</v>
      </c>
      <c r="G392" s="47">
        <v>500</v>
      </c>
      <c r="H392" s="47">
        <v>1000</v>
      </c>
      <c r="I392" s="47">
        <v>0</v>
      </c>
      <c r="J392" s="47">
        <v>0</v>
      </c>
      <c r="K392" s="39">
        <f t="shared" si="8"/>
        <v>4700</v>
      </c>
      <c r="L392" s="45">
        <f>VLOOKUP(A392,Församlingsdata!$A$2:$D$649,4)</f>
        <v>57</v>
      </c>
      <c r="M392" s="2"/>
    </row>
    <row r="393" spans="1:13" x14ac:dyDescent="0.25">
      <c r="A393">
        <v>5396</v>
      </c>
      <c r="B393" t="s">
        <v>463</v>
      </c>
      <c r="C393" s="47">
        <v>13075</v>
      </c>
      <c r="D393" s="47">
        <v>2900</v>
      </c>
      <c r="E393" s="47">
        <v>13330</v>
      </c>
      <c r="F393" s="47">
        <v>2970</v>
      </c>
      <c r="G393" s="47">
        <v>6950</v>
      </c>
      <c r="H393" s="47">
        <v>0</v>
      </c>
      <c r="I393" s="47">
        <v>1500</v>
      </c>
      <c r="J393" s="47">
        <v>0</v>
      </c>
      <c r="K393" s="39">
        <f t="shared" si="8"/>
        <v>40725</v>
      </c>
      <c r="L393" s="45">
        <f>VLOOKUP(A393,Församlingsdata!$A$2:$D$649,4)</f>
        <v>118</v>
      </c>
      <c r="M393" s="2"/>
    </row>
    <row r="394" spans="1:13" x14ac:dyDescent="0.25">
      <c r="A394">
        <v>5402</v>
      </c>
      <c r="B394" t="s">
        <v>465</v>
      </c>
      <c r="C394" s="47">
        <v>6100</v>
      </c>
      <c r="D394" s="47">
        <v>0</v>
      </c>
      <c r="E394" s="47">
        <v>430</v>
      </c>
      <c r="F394" s="47">
        <v>0</v>
      </c>
      <c r="G394" s="47">
        <v>0</v>
      </c>
      <c r="H394" s="47">
        <v>0</v>
      </c>
      <c r="I394" s="47">
        <v>0</v>
      </c>
      <c r="J394" s="47">
        <v>0</v>
      </c>
      <c r="K394" s="39">
        <f t="shared" si="8"/>
        <v>6530</v>
      </c>
      <c r="L394" s="45">
        <f>VLOOKUP(A394,Församlingsdata!$A$2:$D$649,4)</f>
        <v>37</v>
      </c>
      <c r="M394" s="2"/>
    </row>
    <row r="395" spans="1:13" x14ac:dyDescent="0.25">
      <c r="A395">
        <v>5404</v>
      </c>
      <c r="B395" t="s">
        <v>466</v>
      </c>
      <c r="C395" s="47">
        <v>100</v>
      </c>
      <c r="D395" s="47">
        <v>0</v>
      </c>
      <c r="E395" s="47">
        <v>0</v>
      </c>
      <c r="F395" s="47">
        <v>0</v>
      </c>
      <c r="G395" s="47">
        <v>0</v>
      </c>
      <c r="H395" s="47">
        <v>0</v>
      </c>
      <c r="I395" s="47">
        <v>0</v>
      </c>
      <c r="J395" s="47">
        <v>0</v>
      </c>
      <c r="K395" s="39">
        <f t="shared" si="8"/>
        <v>100</v>
      </c>
      <c r="L395" s="45">
        <f>VLOOKUP(A395,Församlingsdata!$A$2:$D$649,4)</f>
        <v>34</v>
      </c>
      <c r="M395" s="2"/>
    </row>
    <row r="396" spans="1:13" x14ac:dyDescent="0.25">
      <c r="A396">
        <v>5405</v>
      </c>
      <c r="B396" t="s">
        <v>467</v>
      </c>
      <c r="C396" s="47">
        <v>2200</v>
      </c>
      <c r="D396" s="47">
        <v>3000</v>
      </c>
      <c r="E396" s="47">
        <v>1990</v>
      </c>
      <c r="F396" s="47">
        <v>300</v>
      </c>
      <c r="G396" s="47">
        <v>800</v>
      </c>
      <c r="H396" s="47">
        <v>0</v>
      </c>
      <c r="I396" s="47">
        <v>0</v>
      </c>
      <c r="J396" s="47">
        <v>0</v>
      </c>
      <c r="K396" s="39">
        <f t="shared" si="8"/>
        <v>8290</v>
      </c>
      <c r="L396" s="45">
        <f>VLOOKUP(A396,Församlingsdata!$A$2:$D$649,4)</f>
        <v>35</v>
      </c>
      <c r="M396" s="2"/>
    </row>
    <row r="397" spans="1:13" x14ac:dyDescent="0.25">
      <c r="A397">
        <v>5407</v>
      </c>
      <c r="B397" t="s">
        <v>468</v>
      </c>
      <c r="C397" s="47">
        <v>1100</v>
      </c>
      <c r="D397" s="47">
        <v>0</v>
      </c>
      <c r="E397" s="47">
        <v>500</v>
      </c>
      <c r="F397" s="47">
        <v>0</v>
      </c>
      <c r="G397" s="47">
        <v>0</v>
      </c>
      <c r="H397" s="47">
        <v>0</v>
      </c>
      <c r="I397" s="47">
        <v>0</v>
      </c>
      <c r="J397" s="47">
        <v>2200</v>
      </c>
      <c r="K397" s="39">
        <f t="shared" si="8"/>
        <v>3800</v>
      </c>
      <c r="L397" s="45">
        <f>VLOOKUP(A397,Församlingsdata!$A$2:$D$649,4)</f>
        <v>11</v>
      </c>
      <c r="M397" s="2"/>
    </row>
    <row r="398" spans="1:13" x14ac:dyDescent="0.25">
      <c r="A398">
        <v>5412</v>
      </c>
      <c r="B398" t="s">
        <v>469</v>
      </c>
      <c r="C398" s="47">
        <v>100</v>
      </c>
      <c r="D398" s="47">
        <v>0</v>
      </c>
      <c r="E398" s="47">
        <v>200</v>
      </c>
      <c r="F398" s="47">
        <v>0</v>
      </c>
      <c r="G398" s="47">
        <v>200</v>
      </c>
      <c r="H398" s="47">
        <v>0</v>
      </c>
      <c r="I398" s="47">
        <v>0</v>
      </c>
      <c r="J398" s="47">
        <v>0</v>
      </c>
      <c r="K398" s="39">
        <f t="shared" si="8"/>
        <v>500</v>
      </c>
      <c r="L398" s="45">
        <f>VLOOKUP(A398,Församlingsdata!$A$2:$D$649,4)</f>
        <v>3</v>
      </c>
      <c r="M398" s="2"/>
    </row>
    <row r="399" spans="1:13" x14ac:dyDescent="0.25">
      <c r="A399">
        <v>5415</v>
      </c>
      <c r="B399" t="s">
        <v>470</v>
      </c>
      <c r="C399" s="47">
        <v>6950</v>
      </c>
      <c r="D399" s="47">
        <v>0</v>
      </c>
      <c r="E399" s="47">
        <v>2430</v>
      </c>
      <c r="F399" s="47">
        <v>600</v>
      </c>
      <c r="G399" s="47">
        <v>1850</v>
      </c>
      <c r="H399" s="47">
        <v>0</v>
      </c>
      <c r="I399" s="47">
        <v>2100</v>
      </c>
      <c r="J399" s="47">
        <v>0</v>
      </c>
      <c r="K399" s="39">
        <f t="shared" si="8"/>
        <v>13930</v>
      </c>
      <c r="L399" s="45">
        <f>VLOOKUP(A399,Församlingsdata!$A$2:$D$649,4)</f>
        <v>72</v>
      </c>
      <c r="M399" s="2"/>
    </row>
    <row r="400" spans="1:13" x14ac:dyDescent="0.25">
      <c r="A400">
        <v>5422</v>
      </c>
      <c r="B400" t="s">
        <v>474</v>
      </c>
      <c r="C400" s="47">
        <v>5050</v>
      </c>
      <c r="D400" s="47">
        <v>0</v>
      </c>
      <c r="E400" s="47">
        <v>2090</v>
      </c>
      <c r="F400" s="47">
        <v>150</v>
      </c>
      <c r="G400" s="47">
        <v>1950</v>
      </c>
      <c r="H400" s="47">
        <v>0</v>
      </c>
      <c r="I400" s="47">
        <v>1800</v>
      </c>
      <c r="J400" s="47">
        <v>0</v>
      </c>
      <c r="K400" s="39">
        <f t="shared" si="8"/>
        <v>11040</v>
      </c>
      <c r="L400" s="45">
        <f>VLOOKUP(A400,Församlingsdata!$A$2:$D$649,4)</f>
        <v>37</v>
      </c>
      <c r="M400" s="2"/>
    </row>
    <row r="401" spans="1:13" x14ac:dyDescent="0.25">
      <c r="A401">
        <v>5423</v>
      </c>
      <c r="B401" t="s">
        <v>475</v>
      </c>
      <c r="C401" s="47">
        <v>1675</v>
      </c>
      <c r="D401" s="47">
        <v>500</v>
      </c>
      <c r="E401" s="47">
        <v>1625</v>
      </c>
      <c r="F401" s="47">
        <v>0</v>
      </c>
      <c r="G401" s="47">
        <v>1750</v>
      </c>
      <c r="H401" s="47">
        <v>1250</v>
      </c>
      <c r="I401" s="47">
        <v>1800</v>
      </c>
      <c r="J401" s="47">
        <v>0</v>
      </c>
      <c r="K401" s="39">
        <f t="shared" si="8"/>
        <v>8600</v>
      </c>
      <c r="L401" s="45">
        <f>VLOOKUP(A401,Församlingsdata!$A$2:$D$649,4)</f>
        <v>97</v>
      </c>
      <c r="M401" s="2"/>
    </row>
    <row r="402" spans="1:13" x14ac:dyDescent="0.25">
      <c r="A402">
        <v>5430</v>
      </c>
      <c r="B402" t="s">
        <v>476</v>
      </c>
      <c r="C402" s="47">
        <v>0</v>
      </c>
      <c r="D402" s="47">
        <v>0</v>
      </c>
      <c r="E402" s="47">
        <v>130</v>
      </c>
      <c r="F402" s="47">
        <v>0</v>
      </c>
      <c r="G402" s="47">
        <v>100</v>
      </c>
      <c r="H402" s="47">
        <v>0</v>
      </c>
      <c r="I402" s="47">
        <v>3570</v>
      </c>
      <c r="J402" s="47">
        <v>0</v>
      </c>
      <c r="K402" s="39">
        <f t="shared" si="8"/>
        <v>3800</v>
      </c>
      <c r="L402" s="45">
        <f>VLOOKUP(A402,Församlingsdata!$A$2:$D$649,4)</f>
        <v>75</v>
      </c>
      <c r="M402" s="2"/>
    </row>
    <row r="403" spans="1:13" x14ac:dyDescent="0.25">
      <c r="A403">
        <v>5431</v>
      </c>
      <c r="B403" t="s">
        <v>477</v>
      </c>
      <c r="C403" s="47">
        <v>300</v>
      </c>
      <c r="D403" s="47">
        <v>0</v>
      </c>
      <c r="E403" s="47">
        <v>600</v>
      </c>
      <c r="F403" s="47">
        <v>0</v>
      </c>
      <c r="G403" s="47">
        <v>800</v>
      </c>
      <c r="H403" s="47">
        <v>300</v>
      </c>
      <c r="I403" s="47">
        <v>0</v>
      </c>
      <c r="J403" s="47">
        <v>0</v>
      </c>
      <c r="K403" s="39">
        <f t="shared" si="8"/>
        <v>2000</v>
      </c>
      <c r="L403" s="45">
        <f>VLOOKUP(A403,Församlingsdata!$A$2:$D$649,4)</f>
        <v>64</v>
      </c>
      <c r="M403" s="2"/>
    </row>
    <row r="404" spans="1:13" x14ac:dyDescent="0.25">
      <c r="A404">
        <v>5433</v>
      </c>
      <c r="B404" t="s">
        <v>478</v>
      </c>
      <c r="C404" s="47">
        <v>700</v>
      </c>
      <c r="D404" s="47">
        <v>0</v>
      </c>
      <c r="E404" s="47">
        <v>900</v>
      </c>
      <c r="F404" s="47">
        <v>200</v>
      </c>
      <c r="G404" s="47">
        <v>300</v>
      </c>
      <c r="H404" s="47">
        <v>0</v>
      </c>
      <c r="I404" s="47">
        <v>600</v>
      </c>
      <c r="J404" s="47">
        <v>0</v>
      </c>
      <c r="K404" s="39">
        <f t="shared" si="8"/>
        <v>2700</v>
      </c>
      <c r="L404" s="45">
        <f>VLOOKUP(A404,Församlingsdata!$A$2:$D$649,4)</f>
        <v>36</v>
      </c>
      <c r="M404" s="2"/>
    </row>
    <row r="405" spans="1:13" x14ac:dyDescent="0.25">
      <c r="A405">
        <v>5435</v>
      </c>
      <c r="B405" t="s">
        <v>693</v>
      </c>
      <c r="C405" s="47">
        <v>2170</v>
      </c>
      <c r="D405" s="47">
        <v>200</v>
      </c>
      <c r="E405" s="47">
        <v>5380</v>
      </c>
      <c r="F405" s="47">
        <v>300</v>
      </c>
      <c r="G405" s="47">
        <v>4200</v>
      </c>
      <c r="H405" s="47">
        <v>200</v>
      </c>
      <c r="I405" s="47">
        <v>600</v>
      </c>
      <c r="J405" s="47">
        <v>0</v>
      </c>
      <c r="K405" s="39">
        <f t="shared" si="8"/>
        <v>13050</v>
      </c>
      <c r="L405" s="45">
        <f>VLOOKUP(A405,Församlingsdata!$A$2:$D$649,4)</f>
        <v>254</v>
      </c>
      <c r="M405" s="2"/>
    </row>
    <row r="406" spans="1:13" x14ac:dyDescent="0.25">
      <c r="A406">
        <v>5437</v>
      </c>
      <c r="B406" t="s">
        <v>480</v>
      </c>
      <c r="C406" s="47">
        <v>100</v>
      </c>
      <c r="D406" s="47">
        <v>0</v>
      </c>
      <c r="E406" s="47">
        <v>0</v>
      </c>
      <c r="F406" s="47">
        <v>0</v>
      </c>
      <c r="G406" s="47">
        <v>0</v>
      </c>
      <c r="H406" s="47">
        <v>0</v>
      </c>
      <c r="I406" s="47">
        <v>0</v>
      </c>
      <c r="J406" s="47">
        <v>0</v>
      </c>
      <c r="K406" s="39">
        <f t="shared" si="8"/>
        <v>100</v>
      </c>
      <c r="L406" s="45">
        <f>VLOOKUP(A406,Församlingsdata!$A$2:$D$649,4)</f>
        <v>21</v>
      </c>
      <c r="M406" s="2"/>
    </row>
    <row r="407" spans="1:13" x14ac:dyDescent="0.25">
      <c r="A407">
        <v>5444</v>
      </c>
      <c r="B407" t="s">
        <v>481</v>
      </c>
      <c r="C407" s="47">
        <v>200</v>
      </c>
      <c r="D407" s="47">
        <v>0</v>
      </c>
      <c r="E407" s="47">
        <v>0</v>
      </c>
      <c r="F407" s="47">
        <v>0</v>
      </c>
      <c r="G407" s="47">
        <v>0</v>
      </c>
      <c r="H407" s="47">
        <v>0</v>
      </c>
      <c r="I407" s="47">
        <v>0</v>
      </c>
      <c r="J407" s="47">
        <v>1500</v>
      </c>
      <c r="K407" s="39">
        <f t="shared" si="8"/>
        <v>1700</v>
      </c>
      <c r="L407" s="45">
        <f>VLOOKUP(A407,Församlingsdata!$A$2:$D$649,4)</f>
        <v>5</v>
      </c>
      <c r="M407" s="2"/>
    </row>
    <row r="408" spans="1:13" x14ac:dyDescent="0.25">
      <c r="A408">
        <v>5447</v>
      </c>
      <c r="B408" t="s">
        <v>482</v>
      </c>
      <c r="C408" s="47">
        <v>7430</v>
      </c>
      <c r="D408" s="47">
        <v>2300</v>
      </c>
      <c r="E408" s="47">
        <v>4950</v>
      </c>
      <c r="F408" s="47">
        <v>1495</v>
      </c>
      <c r="G408" s="47">
        <v>1295</v>
      </c>
      <c r="H408" s="47">
        <v>0</v>
      </c>
      <c r="I408" s="47">
        <v>0</v>
      </c>
      <c r="J408" s="47">
        <v>0</v>
      </c>
      <c r="K408" s="39">
        <f t="shared" si="8"/>
        <v>17470</v>
      </c>
      <c r="L408" s="45">
        <f>VLOOKUP(A408,Församlingsdata!$A$2:$D$649,4)</f>
        <v>69</v>
      </c>
      <c r="M408" s="2"/>
    </row>
    <row r="409" spans="1:13" x14ac:dyDescent="0.25">
      <c r="A409">
        <v>5448</v>
      </c>
      <c r="B409" t="s">
        <v>483</v>
      </c>
      <c r="C409" s="47">
        <v>10100</v>
      </c>
      <c r="D409" s="47">
        <v>0</v>
      </c>
      <c r="E409" s="47">
        <v>4010</v>
      </c>
      <c r="F409" s="47">
        <v>930</v>
      </c>
      <c r="G409" s="47">
        <v>690</v>
      </c>
      <c r="H409" s="47">
        <v>0</v>
      </c>
      <c r="I409" s="47">
        <v>0</v>
      </c>
      <c r="J409" s="47">
        <v>0</v>
      </c>
      <c r="K409" s="39">
        <f t="shared" si="8"/>
        <v>15730</v>
      </c>
      <c r="L409" s="45">
        <f>VLOOKUP(A409,Församlingsdata!$A$2:$D$649,4)</f>
        <v>15</v>
      </c>
      <c r="M409" s="2"/>
    </row>
    <row r="410" spans="1:13" x14ac:dyDescent="0.25">
      <c r="A410">
        <v>5454</v>
      </c>
      <c r="B410" t="s">
        <v>484</v>
      </c>
      <c r="C410" s="47">
        <v>20332</v>
      </c>
      <c r="D410" s="47">
        <v>0</v>
      </c>
      <c r="E410" s="47">
        <v>540</v>
      </c>
      <c r="F410" s="47">
        <v>150</v>
      </c>
      <c r="G410" s="47">
        <v>4400</v>
      </c>
      <c r="H410" s="47">
        <v>0</v>
      </c>
      <c r="I410" s="47">
        <v>1770</v>
      </c>
      <c r="J410" s="47">
        <v>0</v>
      </c>
      <c r="K410" s="39">
        <f t="shared" si="8"/>
        <v>27192</v>
      </c>
      <c r="L410" s="45">
        <f>VLOOKUP(A410,Församlingsdata!$A$2:$D$649,4)</f>
        <v>97</v>
      </c>
      <c r="M410" s="2"/>
    </row>
    <row r="411" spans="1:13" x14ac:dyDescent="0.25">
      <c r="A411">
        <v>5457</v>
      </c>
      <c r="B411" t="s">
        <v>485</v>
      </c>
      <c r="C411" s="47">
        <v>3900</v>
      </c>
      <c r="D411" s="47">
        <v>0</v>
      </c>
      <c r="E411" s="47">
        <v>2000</v>
      </c>
      <c r="F411" s="47">
        <v>0</v>
      </c>
      <c r="G411" s="47">
        <v>3600</v>
      </c>
      <c r="H411" s="47">
        <v>200</v>
      </c>
      <c r="I411" s="47">
        <v>1350</v>
      </c>
      <c r="J411" s="47">
        <v>0</v>
      </c>
      <c r="K411" s="39">
        <f t="shared" si="8"/>
        <v>11050</v>
      </c>
      <c r="L411" s="45">
        <f>VLOOKUP(A411,Församlingsdata!$A$2:$D$649,4)</f>
        <v>154</v>
      </c>
      <c r="M411" s="2"/>
    </row>
    <row r="412" spans="1:13" x14ac:dyDescent="0.25">
      <c r="A412">
        <v>5495</v>
      </c>
      <c r="B412" t="s">
        <v>486</v>
      </c>
      <c r="C412" s="47">
        <v>0</v>
      </c>
      <c r="D412" s="47">
        <v>24000</v>
      </c>
      <c r="E412" s="47">
        <v>300</v>
      </c>
      <c r="F412" s="47">
        <v>0</v>
      </c>
      <c r="G412" s="47">
        <v>0</v>
      </c>
      <c r="H412" s="47">
        <v>0</v>
      </c>
      <c r="I412" s="47">
        <v>0</v>
      </c>
      <c r="J412" s="47">
        <v>0</v>
      </c>
      <c r="K412" s="39">
        <f t="shared" si="8"/>
        <v>24300</v>
      </c>
      <c r="L412" s="45">
        <f>VLOOKUP(A412,Församlingsdata!$A$2:$D$649,4)</f>
        <v>27</v>
      </c>
      <c r="M412" s="2"/>
    </row>
    <row r="413" spans="1:13" x14ac:dyDescent="0.25">
      <c r="A413">
        <v>5700</v>
      </c>
      <c r="B413" t="s">
        <v>487</v>
      </c>
      <c r="C413" s="47">
        <v>16060</v>
      </c>
      <c r="D413" s="47">
        <v>900</v>
      </c>
      <c r="E413" s="47">
        <v>10858</v>
      </c>
      <c r="F413" s="47">
        <v>5592</v>
      </c>
      <c r="G413" s="47">
        <v>5910</v>
      </c>
      <c r="H413" s="47">
        <v>0</v>
      </c>
      <c r="I413" s="47">
        <v>3240</v>
      </c>
      <c r="J413" s="47">
        <v>0</v>
      </c>
      <c r="K413" s="39">
        <f t="shared" si="8"/>
        <v>42560</v>
      </c>
      <c r="L413" s="45">
        <f>VLOOKUP(A413,Församlingsdata!$A$2:$D$649,4)</f>
        <v>219</v>
      </c>
      <c r="M413" s="2"/>
    </row>
    <row r="414" spans="1:13" x14ac:dyDescent="0.25">
      <c r="A414">
        <v>5701</v>
      </c>
      <c r="B414" t="s">
        <v>2</v>
      </c>
      <c r="C414" s="47">
        <v>5400</v>
      </c>
      <c r="D414" s="47">
        <v>0</v>
      </c>
      <c r="E414" s="47">
        <v>780</v>
      </c>
      <c r="F414" s="47">
        <v>600</v>
      </c>
      <c r="G414" s="47">
        <v>600</v>
      </c>
      <c r="H414" s="47">
        <v>0</v>
      </c>
      <c r="I414" s="47">
        <v>300</v>
      </c>
      <c r="J414" s="47">
        <v>0</v>
      </c>
      <c r="K414" s="39">
        <f t="shared" si="8"/>
        <v>7680</v>
      </c>
      <c r="L414" s="45">
        <f>VLOOKUP(A414,Församlingsdata!$A$2:$D$649,4)</f>
        <v>61</v>
      </c>
      <c r="M414" s="2"/>
    </row>
    <row r="415" spans="1:13" x14ac:dyDescent="0.25">
      <c r="A415">
        <v>5706</v>
      </c>
      <c r="B415" t="s">
        <v>488</v>
      </c>
      <c r="C415" s="47">
        <v>11810</v>
      </c>
      <c r="D415" s="47">
        <v>800</v>
      </c>
      <c r="E415" s="47">
        <v>6615</v>
      </c>
      <c r="F415" s="47">
        <v>7950</v>
      </c>
      <c r="G415" s="47">
        <v>6625</v>
      </c>
      <c r="H415" s="47">
        <v>0</v>
      </c>
      <c r="I415" s="47">
        <v>4710</v>
      </c>
      <c r="J415" s="47">
        <v>0</v>
      </c>
      <c r="K415" s="39">
        <f t="shared" si="8"/>
        <v>38510</v>
      </c>
      <c r="L415" s="45">
        <f>VLOOKUP(A415,Församlingsdata!$A$2:$D$649,4)</f>
        <v>130</v>
      </c>
      <c r="M415" s="2"/>
    </row>
    <row r="416" spans="1:13" x14ac:dyDescent="0.25">
      <c r="A416">
        <v>5715</v>
      </c>
      <c r="B416" t="s">
        <v>490</v>
      </c>
      <c r="C416" s="47">
        <v>42169</v>
      </c>
      <c r="D416" s="47">
        <v>27040</v>
      </c>
      <c r="E416" s="47">
        <v>8503</v>
      </c>
      <c r="F416" s="47">
        <v>1960</v>
      </c>
      <c r="G416" s="47">
        <v>4870</v>
      </c>
      <c r="H416" s="47">
        <v>0</v>
      </c>
      <c r="I416" s="47">
        <v>9540</v>
      </c>
      <c r="J416" s="47">
        <v>0</v>
      </c>
      <c r="K416" s="39">
        <f t="shared" si="8"/>
        <v>94082</v>
      </c>
      <c r="L416" s="45">
        <f>VLOOKUP(A416,Församlingsdata!$A$2:$D$649,4)</f>
        <v>231</v>
      </c>
      <c r="M416" s="2"/>
    </row>
    <row r="417" spans="1:13" x14ac:dyDescent="0.25">
      <c r="A417">
        <v>5716</v>
      </c>
      <c r="B417" t="s">
        <v>491</v>
      </c>
      <c r="C417" s="47">
        <v>21470</v>
      </c>
      <c r="D417" s="47">
        <v>43450</v>
      </c>
      <c r="E417" s="47">
        <v>8795</v>
      </c>
      <c r="F417" s="47">
        <v>2040</v>
      </c>
      <c r="G417" s="47">
        <v>7250</v>
      </c>
      <c r="H417" s="47">
        <v>0</v>
      </c>
      <c r="I417" s="47">
        <v>13620</v>
      </c>
      <c r="J417" s="47">
        <v>0</v>
      </c>
      <c r="K417" s="39">
        <f t="shared" si="8"/>
        <v>96625</v>
      </c>
      <c r="L417" s="45">
        <f>VLOOKUP(A417,Församlingsdata!$A$2:$D$649,4)</f>
        <v>196</v>
      </c>
      <c r="M417" s="2"/>
    </row>
    <row r="418" spans="1:13" x14ac:dyDescent="0.25">
      <c r="A418">
        <v>5718</v>
      </c>
      <c r="B418" t="s">
        <v>710</v>
      </c>
      <c r="C418" s="47">
        <v>900</v>
      </c>
      <c r="D418" s="47">
        <v>0</v>
      </c>
      <c r="E418" s="47">
        <v>2300</v>
      </c>
      <c r="F418" s="47">
        <v>0</v>
      </c>
      <c r="G418" s="47">
        <v>380</v>
      </c>
      <c r="H418" s="47">
        <v>0</v>
      </c>
      <c r="I418" s="47">
        <v>0</v>
      </c>
      <c r="J418" s="47">
        <v>0</v>
      </c>
      <c r="K418" s="39">
        <f t="shared" si="8"/>
        <v>3580</v>
      </c>
      <c r="L418" s="45">
        <f>VLOOKUP(A418,Församlingsdata!$A$2:$D$649,4)</f>
        <v>196</v>
      </c>
      <c r="M418" s="2"/>
    </row>
    <row r="419" spans="1:13" x14ac:dyDescent="0.25">
      <c r="A419">
        <v>5720</v>
      </c>
      <c r="B419" t="s">
        <v>492</v>
      </c>
      <c r="C419" s="47">
        <v>0</v>
      </c>
      <c r="D419" s="47">
        <v>0</v>
      </c>
      <c r="E419" s="47">
        <v>100</v>
      </c>
      <c r="F419" s="47">
        <v>0</v>
      </c>
      <c r="G419" s="47">
        <v>0</v>
      </c>
      <c r="H419" s="47">
        <v>0</v>
      </c>
      <c r="I419" s="47">
        <v>300</v>
      </c>
      <c r="J419" s="47">
        <v>0</v>
      </c>
      <c r="K419" s="39">
        <f t="shared" si="8"/>
        <v>400</v>
      </c>
      <c r="L419" s="45">
        <f>VLOOKUP(A419,Församlingsdata!$A$2:$D$649,4)</f>
        <v>25</v>
      </c>
      <c r="M419" s="2"/>
    </row>
    <row r="420" spans="1:13" x14ac:dyDescent="0.25">
      <c r="A420">
        <v>5722</v>
      </c>
      <c r="B420" t="s">
        <v>494</v>
      </c>
      <c r="C420" s="47">
        <v>3920</v>
      </c>
      <c r="D420" s="47">
        <v>31000</v>
      </c>
      <c r="E420" s="47">
        <v>2110</v>
      </c>
      <c r="F420" s="47">
        <v>680</v>
      </c>
      <c r="G420" s="47">
        <v>3930</v>
      </c>
      <c r="H420" s="47">
        <v>0</v>
      </c>
      <c r="I420" s="47">
        <v>5070</v>
      </c>
      <c r="J420" s="47">
        <v>0</v>
      </c>
      <c r="K420" s="39">
        <f t="shared" si="8"/>
        <v>46710</v>
      </c>
      <c r="L420" s="45">
        <f>VLOOKUP(A420,Församlingsdata!$A$2:$D$649,4)</f>
        <v>294</v>
      </c>
      <c r="M420" s="2"/>
    </row>
    <row r="421" spans="1:13" x14ac:dyDescent="0.25">
      <c r="A421">
        <v>5723</v>
      </c>
      <c r="B421" t="s">
        <v>495</v>
      </c>
      <c r="C421" s="47">
        <v>12000</v>
      </c>
      <c r="D421" s="47">
        <v>3000</v>
      </c>
      <c r="E421" s="47">
        <v>5930</v>
      </c>
      <c r="F421" s="47">
        <v>1800</v>
      </c>
      <c r="G421" s="47">
        <v>4500</v>
      </c>
      <c r="H421" s="47">
        <v>0</v>
      </c>
      <c r="I421" s="47">
        <v>570</v>
      </c>
      <c r="J421" s="47">
        <v>7600</v>
      </c>
      <c r="K421" s="39">
        <f t="shared" si="8"/>
        <v>35400</v>
      </c>
      <c r="L421" s="45">
        <f>VLOOKUP(A421,Församlingsdata!$A$2:$D$649,4)</f>
        <v>32</v>
      </c>
      <c r="M421" s="2"/>
    </row>
    <row r="422" spans="1:13" x14ac:dyDescent="0.25">
      <c r="A422">
        <v>5724</v>
      </c>
      <c r="B422" t="s">
        <v>496</v>
      </c>
      <c r="C422" s="47">
        <v>9560</v>
      </c>
      <c r="D422" s="47">
        <v>13000</v>
      </c>
      <c r="E422" s="47">
        <v>4140</v>
      </c>
      <c r="F422" s="47">
        <v>480</v>
      </c>
      <c r="G422" s="47">
        <v>1490</v>
      </c>
      <c r="H422" s="47">
        <v>0</v>
      </c>
      <c r="I422" s="47">
        <v>600</v>
      </c>
      <c r="J422" s="47">
        <v>0</v>
      </c>
      <c r="K422" s="39">
        <f t="shared" si="8"/>
        <v>29270</v>
      </c>
      <c r="L422" s="45">
        <f>VLOOKUP(A422,Församlingsdata!$A$2:$D$649,4)</f>
        <v>38</v>
      </c>
      <c r="M422" s="2"/>
    </row>
    <row r="423" spans="1:13" x14ac:dyDescent="0.25">
      <c r="A423">
        <v>5731</v>
      </c>
      <c r="B423" t="s">
        <v>497</v>
      </c>
      <c r="C423" s="47">
        <v>24550</v>
      </c>
      <c r="D423" s="47">
        <v>700</v>
      </c>
      <c r="E423" s="47">
        <v>6620</v>
      </c>
      <c r="F423" s="47">
        <v>300</v>
      </c>
      <c r="G423" s="47">
        <v>3700</v>
      </c>
      <c r="H423" s="47">
        <v>0</v>
      </c>
      <c r="I423" s="47">
        <v>7740</v>
      </c>
      <c r="J423" s="47">
        <v>0</v>
      </c>
      <c r="K423" s="39">
        <f t="shared" si="8"/>
        <v>43610</v>
      </c>
      <c r="L423" s="45">
        <f>VLOOKUP(A423,Församlingsdata!$A$2:$D$649,4)</f>
        <v>171</v>
      </c>
      <c r="M423" s="2"/>
    </row>
    <row r="424" spans="1:13" x14ac:dyDescent="0.25">
      <c r="A424">
        <v>5732</v>
      </c>
      <c r="B424" t="s">
        <v>498</v>
      </c>
      <c r="C424" s="47">
        <v>350</v>
      </c>
      <c r="D424" s="47">
        <v>0</v>
      </c>
      <c r="E424" s="47">
        <v>500</v>
      </c>
      <c r="F424" s="47">
        <v>0</v>
      </c>
      <c r="G424" s="47">
        <v>0</v>
      </c>
      <c r="H424" s="47">
        <v>0</v>
      </c>
      <c r="I424" s="47">
        <v>2300</v>
      </c>
      <c r="J424" s="47">
        <v>0</v>
      </c>
      <c r="K424" s="39">
        <f t="shared" si="8"/>
        <v>3150</v>
      </c>
      <c r="L424" s="45">
        <f>VLOOKUP(A424,Församlingsdata!$A$2:$D$649,4)</f>
        <v>9</v>
      </c>
      <c r="M424" s="2"/>
    </row>
    <row r="425" spans="1:13" x14ac:dyDescent="0.25">
      <c r="A425">
        <v>5734</v>
      </c>
      <c r="B425" t="s">
        <v>499</v>
      </c>
      <c r="C425" s="47">
        <v>54925</v>
      </c>
      <c r="D425" s="47">
        <v>3000</v>
      </c>
      <c r="E425" s="47">
        <v>20485</v>
      </c>
      <c r="F425" s="47">
        <v>3800</v>
      </c>
      <c r="G425" s="47">
        <v>12170</v>
      </c>
      <c r="H425" s="47">
        <v>0</v>
      </c>
      <c r="I425" s="47">
        <v>17370</v>
      </c>
      <c r="J425" s="47">
        <v>0</v>
      </c>
      <c r="K425" s="39">
        <f t="shared" si="8"/>
        <v>111750</v>
      </c>
      <c r="L425" s="45">
        <f>VLOOKUP(A425,Församlingsdata!$A$2:$D$649,4)</f>
        <v>439</v>
      </c>
      <c r="M425" s="2"/>
    </row>
    <row r="426" spans="1:13" x14ac:dyDescent="0.25">
      <c r="A426">
        <v>5735</v>
      </c>
      <c r="B426" t="s">
        <v>500</v>
      </c>
      <c r="C426" s="47">
        <v>0</v>
      </c>
      <c r="D426" s="47">
        <v>300</v>
      </c>
      <c r="E426" s="47">
        <v>760</v>
      </c>
      <c r="F426" s="47">
        <v>1400</v>
      </c>
      <c r="G426" s="47">
        <v>0</v>
      </c>
      <c r="H426" s="47">
        <v>0</v>
      </c>
      <c r="I426" s="47">
        <v>3140</v>
      </c>
      <c r="J426" s="47">
        <v>0</v>
      </c>
      <c r="K426" s="39">
        <f t="shared" si="8"/>
        <v>5600</v>
      </c>
      <c r="L426" s="45">
        <f>VLOOKUP(A426,Församlingsdata!$A$2:$D$649,4)</f>
        <v>35</v>
      </c>
      <c r="M426" s="2"/>
    </row>
    <row r="427" spans="1:13" x14ac:dyDescent="0.25">
      <c r="A427">
        <v>5736</v>
      </c>
      <c r="B427" t="s">
        <v>501</v>
      </c>
      <c r="C427" s="47">
        <v>40990</v>
      </c>
      <c r="D427" s="47">
        <v>700</v>
      </c>
      <c r="E427" s="47">
        <v>8720</v>
      </c>
      <c r="F427" s="47">
        <v>1605</v>
      </c>
      <c r="G427" s="47">
        <v>8510</v>
      </c>
      <c r="H427" s="47">
        <v>0</v>
      </c>
      <c r="I427" s="47">
        <v>4260</v>
      </c>
      <c r="J427" s="47">
        <v>14626</v>
      </c>
      <c r="K427" s="39">
        <f t="shared" si="8"/>
        <v>79411</v>
      </c>
      <c r="L427" s="45">
        <f>VLOOKUP(A427,Församlingsdata!$A$2:$D$649,4)</f>
        <v>222</v>
      </c>
      <c r="M427" s="2"/>
    </row>
    <row r="428" spans="1:13" x14ac:dyDescent="0.25">
      <c r="A428">
        <v>5741</v>
      </c>
      <c r="B428" t="s">
        <v>502</v>
      </c>
      <c r="C428" s="47">
        <v>200</v>
      </c>
      <c r="D428" s="47">
        <v>0</v>
      </c>
      <c r="E428" s="47">
        <v>4700</v>
      </c>
      <c r="F428" s="47">
        <v>0</v>
      </c>
      <c r="G428" s="47">
        <v>1000</v>
      </c>
      <c r="H428" s="47">
        <v>0</v>
      </c>
      <c r="I428" s="47">
        <v>0</v>
      </c>
      <c r="J428" s="47">
        <v>0</v>
      </c>
      <c r="K428" s="39">
        <f t="shared" si="8"/>
        <v>5900</v>
      </c>
      <c r="L428" s="45">
        <f>VLOOKUP(A428,Församlingsdata!$A$2:$D$649,4)</f>
        <v>72</v>
      </c>
      <c r="M428" s="2"/>
    </row>
    <row r="429" spans="1:13" x14ac:dyDescent="0.25">
      <c r="A429">
        <v>5742</v>
      </c>
      <c r="B429" t="s">
        <v>503</v>
      </c>
      <c r="C429" s="47">
        <v>6930</v>
      </c>
      <c r="D429" s="47">
        <v>10200</v>
      </c>
      <c r="E429" s="47">
        <v>3030</v>
      </c>
      <c r="F429" s="47">
        <v>1890</v>
      </c>
      <c r="G429" s="47">
        <v>2440</v>
      </c>
      <c r="H429" s="47">
        <v>0</v>
      </c>
      <c r="I429" s="47">
        <v>3600</v>
      </c>
      <c r="J429" s="47">
        <v>0</v>
      </c>
      <c r="K429" s="39">
        <f t="shared" si="8"/>
        <v>28090</v>
      </c>
      <c r="L429" s="45">
        <f>VLOOKUP(A429,Församlingsdata!$A$2:$D$649,4)</f>
        <v>205</v>
      </c>
      <c r="M429" s="2"/>
    </row>
    <row r="430" spans="1:13" x14ac:dyDescent="0.25">
      <c r="A430">
        <v>5746</v>
      </c>
      <c r="B430" t="s">
        <v>7</v>
      </c>
      <c r="C430" s="47">
        <v>68810</v>
      </c>
      <c r="D430" s="47">
        <v>39750</v>
      </c>
      <c r="E430" s="47">
        <v>17570</v>
      </c>
      <c r="F430" s="47">
        <v>12178</v>
      </c>
      <c r="G430" s="47">
        <v>16530</v>
      </c>
      <c r="H430" s="47">
        <v>3000</v>
      </c>
      <c r="I430" s="47">
        <v>20370</v>
      </c>
      <c r="J430" s="47">
        <v>0</v>
      </c>
      <c r="K430" s="39">
        <f t="shared" si="8"/>
        <v>178208</v>
      </c>
      <c r="L430" s="45">
        <f>VLOOKUP(A430,Församlingsdata!$A$2:$D$649,4)</f>
        <v>453</v>
      </c>
      <c r="M430" s="2"/>
    </row>
    <row r="431" spans="1:13" x14ac:dyDescent="0.25">
      <c r="A431">
        <v>5747</v>
      </c>
      <c r="B431" t="s">
        <v>504</v>
      </c>
      <c r="C431" s="47">
        <v>37750</v>
      </c>
      <c r="D431" s="47">
        <v>6400</v>
      </c>
      <c r="E431" s="47">
        <v>7390</v>
      </c>
      <c r="F431" s="47">
        <v>2640</v>
      </c>
      <c r="G431" s="47">
        <v>3330</v>
      </c>
      <c r="H431" s="47">
        <v>0</v>
      </c>
      <c r="I431" s="47">
        <v>4740</v>
      </c>
      <c r="J431" s="47">
        <v>0</v>
      </c>
      <c r="K431" s="39">
        <f t="shared" si="8"/>
        <v>62250</v>
      </c>
      <c r="L431" s="45">
        <f>VLOOKUP(A431,Församlingsdata!$A$2:$D$649,4)</f>
        <v>149</v>
      </c>
      <c r="M431" s="2"/>
    </row>
    <row r="432" spans="1:13" x14ac:dyDescent="0.25">
      <c r="A432">
        <v>5748</v>
      </c>
      <c r="B432" t="s">
        <v>694</v>
      </c>
      <c r="C432" s="47">
        <v>122617</v>
      </c>
      <c r="D432" s="47">
        <v>14550</v>
      </c>
      <c r="E432" s="47">
        <v>24655</v>
      </c>
      <c r="F432" s="47">
        <v>6142</v>
      </c>
      <c r="G432" s="47">
        <v>11907</v>
      </c>
      <c r="H432" s="47">
        <v>750</v>
      </c>
      <c r="I432" s="47">
        <v>20400</v>
      </c>
      <c r="J432" s="47">
        <v>0</v>
      </c>
      <c r="K432" s="39">
        <f t="shared" si="8"/>
        <v>201021</v>
      </c>
      <c r="L432" s="45">
        <f>VLOOKUP(A432,Församlingsdata!$A$2:$D$649,4)</f>
        <v>540</v>
      </c>
      <c r="M432" s="2"/>
    </row>
    <row r="433" spans="1:13" x14ac:dyDescent="0.25">
      <c r="A433">
        <v>5751</v>
      </c>
      <c r="B433" t="s">
        <v>505</v>
      </c>
      <c r="C433" s="47">
        <v>8500</v>
      </c>
      <c r="D433" s="47">
        <v>0</v>
      </c>
      <c r="E433" s="47">
        <v>2325</v>
      </c>
      <c r="F433" s="47">
        <v>600</v>
      </c>
      <c r="G433" s="47">
        <v>700</v>
      </c>
      <c r="H433" s="47">
        <v>0</v>
      </c>
      <c r="I433" s="47">
        <v>0</v>
      </c>
      <c r="J433" s="47">
        <v>0</v>
      </c>
      <c r="K433" s="39">
        <f t="shared" si="8"/>
        <v>12125</v>
      </c>
      <c r="L433" s="45">
        <f>VLOOKUP(A433,Församlingsdata!$A$2:$D$649,4)</f>
        <v>84</v>
      </c>
      <c r="M433" s="2"/>
    </row>
    <row r="434" spans="1:13" x14ac:dyDescent="0.25">
      <c r="A434">
        <v>5752</v>
      </c>
      <c r="B434" t="s">
        <v>506</v>
      </c>
      <c r="C434" s="47">
        <v>28300</v>
      </c>
      <c r="D434" s="47">
        <v>0</v>
      </c>
      <c r="E434" s="47">
        <v>2000</v>
      </c>
      <c r="F434" s="47">
        <v>0</v>
      </c>
      <c r="G434" s="47">
        <v>900</v>
      </c>
      <c r="H434" s="47">
        <v>0</v>
      </c>
      <c r="I434" s="47">
        <v>3600</v>
      </c>
      <c r="J434" s="47">
        <v>0</v>
      </c>
      <c r="K434" s="39">
        <f t="shared" si="8"/>
        <v>34800</v>
      </c>
      <c r="L434" s="45">
        <f>VLOOKUP(A434,Församlingsdata!$A$2:$D$649,4)</f>
        <v>189</v>
      </c>
      <c r="M434" s="2"/>
    </row>
    <row r="435" spans="1:13" x14ac:dyDescent="0.25">
      <c r="A435">
        <v>5755</v>
      </c>
      <c r="B435" t="s">
        <v>507</v>
      </c>
      <c r="C435" s="47">
        <v>0</v>
      </c>
      <c r="D435" s="47">
        <v>0</v>
      </c>
      <c r="E435" s="47">
        <v>1300</v>
      </c>
      <c r="F435" s="47">
        <v>0</v>
      </c>
      <c r="G435" s="47">
        <v>1000</v>
      </c>
      <c r="H435" s="47">
        <v>0</v>
      </c>
      <c r="I435" s="47">
        <v>3600</v>
      </c>
      <c r="J435" s="47">
        <v>0</v>
      </c>
      <c r="K435" s="39">
        <f t="shared" si="8"/>
        <v>5900</v>
      </c>
      <c r="L435" s="45">
        <f>VLOOKUP(A435,Församlingsdata!$A$2:$D$649,4)</f>
        <v>13</v>
      </c>
      <c r="M435" s="2"/>
    </row>
    <row r="436" spans="1:13" x14ac:dyDescent="0.25">
      <c r="A436">
        <v>5756</v>
      </c>
      <c r="B436" t="s">
        <v>508</v>
      </c>
      <c r="C436" s="47">
        <v>3800</v>
      </c>
      <c r="D436" s="47">
        <v>0</v>
      </c>
      <c r="E436" s="47">
        <v>6600</v>
      </c>
      <c r="F436" s="47">
        <v>0</v>
      </c>
      <c r="G436" s="47">
        <v>6000</v>
      </c>
      <c r="H436" s="47">
        <v>0</v>
      </c>
      <c r="I436" s="47">
        <v>0</v>
      </c>
      <c r="J436" s="47">
        <v>0</v>
      </c>
      <c r="K436" s="39">
        <f t="shared" si="8"/>
        <v>16400</v>
      </c>
      <c r="L436" s="45">
        <f>VLOOKUP(A436,Församlingsdata!$A$2:$D$649,4)</f>
        <v>12</v>
      </c>
      <c r="M436" s="2"/>
    </row>
    <row r="437" spans="1:13" x14ac:dyDescent="0.25">
      <c r="A437">
        <v>5759</v>
      </c>
      <c r="B437" t="s">
        <v>509</v>
      </c>
      <c r="C437" s="47">
        <v>600</v>
      </c>
      <c r="D437" s="47">
        <v>0</v>
      </c>
      <c r="E437" s="47">
        <v>1100</v>
      </c>
      <c r="F437" s="47">
        <v>0</v>
      </c>
      <c r="G437" s="47">
        <v>0</v>
      </c>
      <c r="H437" s="47">
        <v>0</v>
      </c>
      <c r="I437" s="47">
        <v>0</v>
      </c>
      <c r="J437" s="47">
        <v>0</v>
      </c>
      <c r="K437" s="39">
        <f t="shared" si="8"/>
        <v>1700</v>
      </c>
      <c r="L437" s="45">
        <f>VLOOKUP(A437,Församlingsdata!$A$2:$D$649,4)</f>
        <v>16</v>
      </c>
      <c r="M437" s="2"/>
    </row>
    <row r="438" spans="1:13" x14ac:dyDescent="0.25">
      <c r="A438">
        <v>5763</v>
      </c>
      <c r="B438" t="s">
        <v>510</v>
      </c>
      <c r="C438" s="47">
        <v>1200</v>
      </c>
      <c r="D438" s="47">
        <v>0</v>
      </c>
      <c r="E438" s="47">
        <v>730</v>
      </c>
      <c r="F438" s="47">
        <v>300</v>
      </c>
      <c r="G438" s="47">
        <v>300</v>
      </c>
      <c r="H438" s="47">
        <v>0</v>
      </c>
      <c r="I438" s="47">
        <v>0</v>
      </c>
      <c r="J438" s="47">
        <v>0</v>
      </c>
      <c r="K438" s="39">
        <f t="shared" si="8"/>
        <v>2530</v>
      </c>
      <c r="L438" s="45">
        <f>VLOOKUP(A438,Församlingsdata!$A$2:$D$649,4)</f>
        <v>127</v>
      </c>
      <c r="M438" s="2"/>
    </row>
    <row r="439" spans="1:13" x14ac:dyDescent="0.25">
      <c r="A439">
        <v>5765</v>
      </c>
      <c r="B439" t="s">
        <v>511</v>
      </c>
      <c r="C439" s="47">
        <v>4000</v>
      </c>
      <c r="D439" s="47">
        <v>0</v>
      </c>
      <c r="E439" s="47">
        <v>0</v>
      </c>
      <c r="F439" s="47">
        <v>0</v>
      </c>
      <c r="G439" s="47">
        <v>0</v>
      </c>
      <c r="H439" s="47">
        <v>0</v>
      </c>
      <c r="I439" s="47">
        <v>0</v>
      </c>
      <c r="J439" s="47">
        <v>18000</v>
      </c>
      <c r="K439" s="39">
        <f t="shared" si="8"/>
        <v>22000</v>
      </c>
      <c r="L439" s="45">
        <f>VLOOKUP(A439,Församlingsdata!$A$2:$D$649,4)</f>
        <v>55</v>
      </c>
      <c r="M439" s="2"/>
    </row>
    <row r="440" spans="1:13" x14ac:dyDescent="0.25">
      <c r="A440">
        <v>5766</v>
      </c>
      <c r="B440" t="s">
        <v>512</v>
      </c>
      <c r="C440" s="47">
        <v>14285</v>
      </c>
      <c r="D440" s="47">
        <v>40500</v>
      </c>
      <c r="E440" s="47">
        <v>11595</v>
      </c>
      <c r="F440" s="47">
        <v>2775</v>
      </c>
      <c r="G440" s="47">
        <v>3055</v>
      </c>
      <c r="H440" s="47">
        <v>1200</v>
      </c>
      <c r="I440" s="47">
        <v>17700</v>
      </c>
      <c r="J440" s="47">
        <v>0</v>
      </c>
      <c r="K440" s="39">
        <f t="shared" si="8"/>
        <v>91110</v>
      </c>
      <c r="L440" s="45">
        <f>VLOOKUP(A440,Församlingsdata!$A$2:$D$649,4)</f>
        <v>445</v>
      </c>
      <c r="M440" s="2"/>
    </row>
    <row r="441" spans="1:13" x14ac:dyDescent="0.25">
      <c r="A441">
        <v>5768</v>
      </c>
      <c r="B441" t="s">
        <v>513</v>
      </c>
      <c r="C441" s="47">
        <v>0</v>
      </c>
      <c r="D441" s="47">
        <v>0</v>
      </c>
      <c r="E441" s="47">
        <v>2000</v>
      </c>
      <c r="F441" s="47">
        <v>0</v>
      </c>
      <c r="G441" s="47">
        <v>3000</v>
      </c>
      <c r="H441" s="47">
        <v>0</v>
      </c>
      <c r="I441" s="47">
        <v>0</v>
      </c>
      <c r="J441" s="47">
        <v>0</v>
      </c>
      <c r="K441" s="39">
        <f t="shared" si="8"/>
        <v>5000</v>
      </c>
      <c r="L441" s="45">
        <f>VLOOKUP(A441,Församlingsdata!$A$2:$D$649,4)</f>
        <v>4</v>
      </c>
      <c r="M441" s="2"/>
    </row>
    <row r="442" spans="1:13" x14ac:dyDescent="0.25">
      <c r="A442">
        <v>5771</v>
      </c>
      <c r="B442" t="s">
        <v>514</v>
      </c>
      <c r="C442" s="47">
        <v>4200</v>
      </c>
      <c r="D442" s="47">
        <v>0</v>
      </c>
      <c r="E442" s="47">
        <v>600</v>
      </c>
      <c r="F442" s="47">
        <v>0</v>
      </c>
      <c r="G442" s="47">
        <v>0</v>
      </c>
      <c r="H442" s="47">
        <v>0</v>
      </c>
      <c r="I442" s="47">
        <v>0</v>
      </c>
      <c r="J442" s="47">
        <v>0</v>
      </c>
      <c r="K442" s="39">
        <f t="shared" ref="K442:K503" si="9">SUM(C442:J442)</f>
        <v>4800</v>
      </c>
      <c r="L442" s="45">
        <f>VLOOKUP(A442,Församlingsdata!$A$2:$D$649,4)</f>
        <v>16</v>
      </c>
      <c r="M442" s="2"/>
    </row>
    <row r="443" spans="1:13" x14ac:dyDescent="0.25">
      <c r="A443">
        <v>5772</v>
      </c>
      <c r="B443" t="s">
        <v>515</v>
      </c>
      <c r="C443" s="47">
        <v>5600</v>
      </c>
      <c r="D443" s="47">
        <v>300</v>
      </c>
      <c r="E443" s="47">
        <v>3420</v>
      </c>
      <c r="F443" s="47">
        <v>420</v>
      </c>
      <c r="G443" s="47">
        <v>4270</v>
      </c>
      <c r="H443" s="47">
        <v>0</v>
      </c>
      <c r="I443" s="47">
        <v>2970</v>
      </c>
      <c r="J443" s="47">
        <v>0</v>
      </c>
      <c r="K443" s="39">
        <f t="shared" si="9"/>
        <v>16980</v>
      </c>
      <c r="L443" s="45">
        <f>VLOOKUP(A443,Församlingsdata!$A$2:$D$649,4)</f>
        <v>260</v>
      </c>
      <c r="M443" s="2"/>
    </row>
    <row r="444" spans="1:13" x14ac:dyDescent="0.25">
      <c r="A444">
        <v>5773</v>
      </c>
      <c r="B444" t="s">
        <v>516</v>
      </c>
      <c r="C444" s="47">
        <v>29310</v>
      </c>
      <c r="D444" s="47">
        <v>7850</v>
      </c>
      <c r="E444" s="47">
        <v>4580</v>
      </c>
      <c r="F444" s="47">
        <v>2430</v>
      </c>
      <c r="G444" s="47">
        <v>2220</v>
      </c>
      <c r="H444" s="47">
        <v>0</v>
      </c>
      <c r="I444" s="47">
        <v>4170</v>
      </c>
      <c r="J444" s="47">
        <v>0</v>
      </c>
      <c r="K444" s="39">
        <f t="shared" si="9"/>
        <v>50560</v>
      </c>
      <c r="L444" s="45">
        <f>VLOOKUP(A444,Församlingsdata!$A$2:$D$649,4)</f>
        <v>158</v>
      </c>
      <c r="M444" s="2"/>
    </row>
    <row r="445" spans="1:13" x14ac:dyDescent="0.25">
      <c r="A445">
        <v>5775</v>
      </c>
      <c r="B445" t="s">
        <v>517</v>
      </c>
      <c r="C445" s="47">
        <v>1000</v>
      </c>
      <c r="D445" s="47">
        <v>0</v>
      </c>
      <c r="E445" s="47">
        <v>330</v>
      </c>
      <c r="F445" s="47">
        <v>0</v>
      </c>
      <c r="G445" s="47">
        <v>800</v>
      </c>
      <c r="H445" s="47">
        <v>0</v>
      </c>
      <c r="I445" s="47">
        <v>900</v>
      </c>
      <c r="J445" s="47">
        <v>6000</v>
      </c>
      <c r="K445" s="39">
        <f t="shared" si="9"/>
        <v>9030</v>
      </c>
      <c r="L445" s="45">
        <f>VLOOKUP(A445,Församlingsdata!$A$2:$D$649,4)</f>
        <v>47</v>
      </c>
      <c r="M445" s="2"/>
    </row>
    <row r="446" spans="1:13" x14ac:dyDescent="0.25">
      <c r="A446">
        <v>5776</v>
      </c>
      <c r="B446" t="s">
        <v>518</v>
      </c>
      <c r="C446" s="47">
        <v>9380</v>
      </c>
      <c r="D446" s="47">
        <v>100</v>
      </c>
      <c r="E446" s="47">
        <v>1730</v>
      </c>
      <c r="F446" s="47">
        <v>780</v>
      </c>
      <c r="G446" s="47">
        <v>210</v>
      </c>
      <c r="H446" s="47">
        <v>0</v>
      </c>
      <c r="I446" s="47">
        <v>0</v>
      </c>
      <c r="J446" s="47">
        <v>0</v>
      </c>
      <c r="K446" s="39">
        <f t="shared" si="9"/>
        <v>12200</v>
      </c>
      <c r="L446" s="45">
        <f>VLOOKUP(A446,Församlingsdata!$A$2:$D$649,4)</f>
        <v>4</v>
      </c>
      <c r="M446" s="2"/>
    </row>
    <row r="447" spans="1:13" x14ac:dyDescent="0.25">
      <c r="A447">
        <v>5777</v>
      </c>
      <c r="B447" t="s">
        <v>519</v>
      </c>
      <c r="C447" s="47">
        <v>0</v>
      </c>
      <c r="D447" s="47">
        <v>0</v>
      </c>
      <c r="E447" s="47">
        <v>300</v>
      </c>
      <c r="F447" s="47">
        <v>0</v>
      </c>
      <c r="G447" s="47">
        <v>0</v>
      </c>
      <c r="H447" s="47">
        <v>0</v>
      </c>
      <c r="I447" s="47">
        <v>0</v>
      </c>
      <c r="J447" s="47">
        <v>0</v>
      </c>
      <c r="K447" s="39">
        <f t="shared" si="9"/>
        <v>300</v>
      </c>
      <c r="L447" s="45">
        <f>VLOOKUP(A447,Församlingsdata!$A$2:$D$649,4)</f>
        <v>26</v>
      </c>
      <c r="M447" s="2"/>
    </row>
    <row r="448" spans="1:13" x14ac:dyDescent="0.25">
      <c r="A448">
        <v>5779</v>
      </c>
      <c r="B448" t="s">
        <v>520</v>
      </c>
      <c r="C448" s="47">
        <v>9100</v>
      </c>
      <c r="D448" s="47">
        <v>0</v>
      </c>
      <c r="E448" s="47">
        <v>1650</v>
      </c>
      <c r="F448" s="47">
        <v>0</v>
      </c>
      <c r="G448" s="47">
        <v>1100</v>
      </c>
      <c r="H448" s="47">
        <v>200</v>
      </c>
      <c r="I448" s="47">
        <v>3500</v>
      </c>
      <c r="J448" s="47">
        <v>0</v>
      </c>
      <c r="K448" s="39">
        <f t="shared" si="9"/>
        <v>15550</v>
      </c>
      <c r="L448" s="45">
        <f>VLOOKUP(A448,Församlingsdata!$A$2:$D$649,4)</f>
        <v>31</v>
      </c>
      <c r="M448" s="2"/>
    </row>
    <row r="449" spans="1:13" x14ac:dyDescent="0.25">
      <c r="A449">
        <v>5780</v>
      </c>
      <c r="B449" t="s">
        <v>521</v>
      </c>
      <c r="C449" s="47">
        <v>400</v>
      </c>
      <c r="D449" s="47">
        <v>0</v>
      </c>
      <c r="E449" s="47">
        <v>4755</v>
      </c>
      <c r="F449" s="47">
        <v>600</v>
      </c>
      <c r="G449" s="47">
        <v>1000</v>
      </c>
      <c r="H449" s="47">
        <v>0</v>
      </c>
      <c r="I449" s="47">
        <v>5970</v>
      </c>
      <c r="J449" s="47">
        <v>0</v>
      </c>
      <c r="K449" s="39">
        <f t="shared" si="9"/>
        <v>12725</v>
      </c>
      <c r="L449" s="45">
        <f>VLOOKUP(A449,Församlingsdata!$A$2:$D$649,4)</f>
        <v>276</v>
      </c>
      <c r="M449" s="2"/>
    </row>
    <row r="450" spans="1:13" x14ac:dyDescent="0.25">
      <c r="A450">
        <v>5782</v>
      </c>
      <c r="B450" t="s">
        <v>522</v>
      </c>
      <c r="C450" s="47">
        <v>67500</v>
      </c>
      <c r="D450" s="47">
        <v>10000</v>
      </c>
      <c r="E450" s="47">
        <v>41320</v>
      </c>
      <c r="F450" s="47">
        <v>7600</v>
      </c>
      <c r="G450" s="47">
        <v>14200</v>
      </c>
      <c r="H450" s="47">
        <v>106783</v>
      </c>
      <c r="I450" s="47">
        <v>4810</v>
      </c>
      <c r="J450" s="47">
        <v>70000</v>
      </c>
      <c r="K450" s="39">
        <f t="shared" si="9"/>
        <v>322213</v>
      </c>
      <c r="L450" s="45">
        <f>VLOOKUP(A450,Församlingsdata!$A$2:$D$649,4)</f>
        <v>373</v>
      </c>
      <c r="M450" s="2"/>
    </row>
    <row r="451" spans="1:13" x14ac:dyDescent="0.25">
      <c r="A451">
        <v>5785</v>
      </c>
      <c r="B451" t="s">
        <v>523</v>
      </c>
      <c r="C451" s="47">
        <v>600</v>
      </c>
      <c r="D451" s="47">
        <v>0</v>
      </c>
      <c r="E451" s="47">
        <v>0</v>
      </c>
      <c r="F451" s="47">
        <v>0</v>
      </c>
      <c r="G451" s="47">
        <v>0</v>
      </c>
      <c r="H451" s="47">
        <v>0</v>
      </c>
      <c r="I451" s="47">
        <v>0</v>
      </c>
      <c r="J451" s="47">
        <v>0</v>
      </c>
      <c r="K451" s="39">
        <f t="shared" si="9"/>
        <v>600</v>
      </c>
      <c r="L451" s="45">
        <f>VLOOKUP(A451,Församlingsdata!$A$2:$D$649,4)</f>
        <v>27</v>
      </c>
      <c r="M451" s="2"/>
    </row>
    <row r="452" spans="1:13" x14ac:dyDescent="0.25">
      <c r="A452">
        <v>5786</v>
      </c>
      <c r="B452" t="s">
        <v>524</v>
      </c>
      <c r="C452" s="47">
        <v>4300</v>
      </c>
      <c r="D452" s="47">
        <v>0</v>
      </c>
      <c r="E452" s="47">
        <v>5890</v>
      </c>
      <c r="F452" s="47">
        <v>150</v>
      </c>
      <c r="G452" s="47">
        <v>1920</v>
      </c>
      <c r="H452" s="47">
        <v>0</v>
      </c>
      <c r="I452" s="47">
        <v>570</v>
      </c>
      <c r="J452" s="47">
        <v>0</v>
      </c>
      <c r="K452" s="39">
        <f t="shared" si="9"/>
        <v>12830</v>
      </c>
      <c r="L452" s="45">
        <f>VLOOKUP(A452,Församlingsdata!$A$2:$D$649,4)</f>
        <v>33</v>
      </c>
      <c r="M452" s="2"/>
    </row>
    <row r="453" spans="1:13" x14ac:dyDescent="0.25">
      <c r="A453">
        <v>5788</v>
      </c>
      <c r="B453" t="s">
        <v>525</v>
      </c>
      <c r="C453" s="47">
        <v>23890</v>
      </c>
      <c r="D453" s="47">
        <v>100</v>
      </c>
      <c r="E453" s="47">
        <v>9310</v>
      </c>
      <c r="F453" s="47">
        <v>4770</v>
      </c>
      <c r="G453" s="47">
        <v>8250</v>
      </c>
      <c r="H453" s="47">
        <v>0</v>
      </c>
      <c r="I453" s="47">
        <v>0</v>
      </c>
      <c r="J453" s="47">
        <v>0</v>
      </c>
      <c r="K453" s="39">
        <f t="shared" si="9"/>
        <v>46320</v>
      </c>
      <c r="L453" s="45">
        <f>VLOOKUP(A453,Församlingsdata!$A$2:$D$649,4)</f>
        <v>144</v>
      </c>
      <c r="M453" s="2"/>
    </row>
    <row r="454" spans="1:13" x14ac:dyDescent="0.25">
      <c r="A454">
        <v>5789</v>
      </c>
      <c r="B454" t="s">
        <v>526</v>
      </c>
      <c r="C454" s="47">
        <v>1000</v>
      </c>
      <c r="D454" s="47">
        <v>0</v>
      </c>
      <c r="E454" s="47">
        <v>3700</v>
      </c>
      <c r="F454" s="47">
        <v>0</v>
      </c>
      <c r="G454" s="47">
        <v>1400</v>
      </c>
      <c r="H454" s="47">
        <v>0</v>
      </c>
      <c r="I454" s="47">
        <v>0</v>
      </c>
      <c r="J454" s="47">
        <v>0</v>
      </c>
      <c r="K454" s="39">
        <f t="shared" si="9"/>
        <v>6100</v>
      </c>
      <c r="L454" s="45">
        <f>VLOOKUP(A454,Församlingsdata!$A$2:$D$649,4)</f>
        <v>37</v>
      </c>
      <c r="M454" s="2"/>
    </row>
    <row r="455" spans="1:13" x14ac:dyDescent="0.25">
      <c r="A455">
        <v>5790</v>
      </c>
      <c r="B455" t="s">
        <v>527</v>
      </c>
      <c r="C455" s="47">
        <v>16726</v>
      </c>
      <c r="D455" s="47">
        <v>1400</v>
      </c>
      <c r="E455" s="47">
        <v>8359</v>
      </c>
      <c r="F455" s="47">
        <v>1338</v>
      </c>
      <c r="G455" s="47">
        <v>6182</v>
      </c>
      <c r="H455" s="47">
        <v>1300</v>
      </c>
      <c r="I455" s="47">
        <v>14370</v>
      </c>
      <c r="J455" s="47">
        <v>0</v>
      </c>
      <c r="K455" s="39">
        <f t="shared" si="9"/>
        <v>49675</v>
      </c>
      <c r="L455" s="45">
        <f>VLOOKUP(A455,Församlingsdata!$A$2:$D$649,4)</f>
        <v>262</v>
      </c>
      <c r="M455" s="2"/>
    </row>
    <row r="456" spans="1:13" x14ac:dyDescent="0.25">
      <c r="A456">
        <v>5793</v>
      </c>
      <c r="B456" t="s">
        <v>529</v>
      </c>
      <c r="C456" s="47">
        <v>4420</v>
      </c>
      <c r="D456" s="47">
        <v>0</v>
      </c>
      <c r="E456" s="47">
        <v>2580</v>
      </c>
      <c r="F456" s="47">
        <v>690</v>
      </c>
      <c r="G456" s="47">
        <v>860</v>
      </c>
      <c r="H456" s="47">
        <v>0</v>
      </c>
      <c r="I456" s="47">
        <v>1800</v>
      </c>
      <c r="J456" s="47">
        <v>0</v>
      </c>
      <c r="K456" s="39">
        <f t="shared" si="9"/>
        <v>10350</v>
      </c>
      <c r="L456" s="45">
        <f>VLOOKUP(A456,Församlingsdata!$A$2:$D$649,4)</f>
        <v>199</v>
      </c>
      <c r="M456" s="2"/>
    </row>
    <row r="457" spans="1:13" x14ac:dyDescent="0.25">
      <c r="A457">
        <v>5794</v>
      </c>
      <c r="B457" t="s">
        <v>530</v>
      </c>
      <c r="C457" s="47">
        <v>375269</v>
      </c>
      <c r="D457" s="47">
        <v>42750</v>
      </c>
      <c r="E457" s="47">
        <v>29220</v>
      </c>
      <c r="F457" s="47">
        <v>10406</v>
      </c>
      <c r="G457" s="47">
        <v>13744</v>
      </c>
      <c r="H457" s="47">
        <v>150</v>
      </c>
      <c r="I457" s="47">
        <v>37910</v>
      </c>
      <c r="J457" s="47">
        <v>0</v>
      </c>
      <c r="K457" s="39">
        <f t="shared" si="9"/>
        <v>509449</v>
      </c>
      <c r="L457" s="45">
        <f>VLOOKUP(A457,Församlingsdata!$A$2:$D$649,4)</f>
        <v>651</v>
      </c>
      <c r="M457" s="2"/>
    </row>
    <row r="458" spans="1:13" x14ac:dyDescent="0.25">
      <c r="A458">
        <v>5796</v>
      </c>
      <c r="B458" t="s">
        <v>531</v>
      </c>
      <c r="C458" s="47">
        <v>8600</v>
      </c>
      <c r="D458" s="47">
        <v>0</v>
      </c>
      <c r="E458" s="47">
        <v>0</v>
      </c>
      <c r="F458" s="47">
        <v>0</v>
      </c>
      <c r="G458" s="47">
        <v>1000</v>
      </c>
      <c r="H458" s="47">
        <v>0</v>
      </c>
      <c r="I458" s="47">
        <v>0</v>
      </c>
      <c r="J458" s="47">
        <v>4000</v>
      </c>
      <c r="K458" s="39">
        <f t="shared" si="9"/>
        <v>13600</v>
      </c>
      <c r="L458" s="45">
        <f>VLOOKUP(A458,Församlingsdata!$A$2:$D$649,4)</f>
        <v>10</v>
      </c>
      <c r="M458" s="2"/>
    </row>
    <row r="459" spans="1:13" x14ac:dyDescent="0.25">
      <c r="A459">
        <v>5798</v>
      </c>
      <c r="B459" t="s">
        <v>532</v>
      </c>
      <c r="C459" s="47">
        <v>300</v>
      </c>
      <c r="D459" s="47">
        <v>0</v>
      </c>
      <c r="E459" s="47">
        <v>330</v>
      </c>
      <c r="F459" s="47">
        <v>120</v>
      </c>
      <c r="G459" s="47">
        <v>150</v>
      </c>
      <c r="H459" s="47">
        <v>0</v>
      </c>
      <c r="I459" s="47">
        <v>0</v>
      </c>
      <c r="J459" s="47">
        <v>0</v>
      </c>
      <c r="K459" s="39">
        <f t="shared" si="9"/>
        <v>900</v>
      </c>
      <c r="L459" s="45">
        <f>VLOOKUP(A459,Församlingsdata!$A$2:$D$649,4)</f>
        <v>6</v>
      </c>
      <c r="M459" s="2"/>
    </row>
    <row r="460" spans="1:13" x14ac:dyDescent="0.25">
      <c r="A460">
        <v>5799</v>
      </c>
      <c r="B460" t="s">
        <v>533</v>
      </c>
      <c r="C460" s="47">
        <v>43421</v>
      </c>
      <c r="D460" s="47">
        <v>0</v>
      </c>
      <c r="E460" s="47">
        <v>3960</v>
      </c>
      <c r="F460" s="47">
        <v>600</v>
      </c>
      <c r="G460" s="47">
        <v>6300</v>
      </c>
      <c r="H460" s="47">
        <v>0</v>
      </c>
      <c r="I460" s="47">
        <v>9900</v>
      </c>
      <c r="J460" s="47">
        <v>0</v>
      </c>
      <c r="K460" s="39">
        <f t="shared" si="9"/>
        <v>64181</v>
      </c>
      <c r="L460" s="45">
        <f>VLOOKUP(A460,Församlingsdata!$A$2:$D$649,4)</f>
        <v>145</v>
      </c>
      <c r="M460" s="2"/>
    </row>
    <row r="461" spans="1:13" x14ac:dyDescent="0.25">
      <c r="A461">
        <v>5801</v>
      </c>
      <c r="B461" t="s">
        <v>534</v>
      </c>
      <c r="C461" s="47">
        <v>2950</v>
      </c>
      <c r="D461" s="47">
        <v>0</v>
      </c>
      <c r="E461" s="47">
        <v>0</v>
      </c>
      <c r="F461" s="47">
        <v>0</v>
      </c>
      <c r="G461" s="47">
        <v>0</v>
      </c>
      <c r="H461" s="47">
        <v>0</v>
      </c>
      <c r="I461" s="47">
        <v>0</v>
      </c>
      <c r="J461" s="47">
        <v>4800</v>
      </c>
      <c r="K461" s="39">
        <f t="shared" si="9"/>
        <v>7750</v>
      </c>
      <c r="L461" s="45">
        <f>VLOOKUP(A461,Församlingsdata!$A$2:$D$649,4)</f>
        <v>28</v>
      </c>
      <c r="M461" s="2"/>
    </row>
    <row r="462" spans="1:13" x14ac:dyDescent="0.25">
      <c r="A462">
        <v>5803</v>
      </c>
      <c r="B462" t="s">
        <v>535</v>
      </c>
      <c r="C462" s="47">
        <v>150</v>
      </c>
      <c r="D462" s="47">
        <v>0</v>
      </c>
      <c r="E462" s="47">
        <v>1500</v>
      </c>
      <c r="F462" s="47">
        <v>50</v>
      </c>
      <c r="G462" s="47">
        <v>800</v>
      </c>
      <c r="H462" s="47">
        <v>500</v>
      </c>
      <c r="I462" s="47">
        <v>0</v>
      </c>
      <c r="J462" s="47">
        <v>0</v>
      </c>
      <c r="K462" s="39">
        <f t="shared" si="9"/>
        <v>3000</v>
      </c>
      <c r="L462" s="45">
        <f>VLOOKUP(A462,Församlingsdata!$A$2:$D$649,4)</f>
        <v>33</v>
      </c>
      <c r="M462" s="2"/>
    </row>
    <row r="463" spans="1:13" x14ac:dyDescent="0.25">
      <c r="A463">
        <v>5804</v>
      </c>
      <c r="B463" t="s">
        <v>536</v>
      </c>
      <c r="C463" s="47">
        <v>0</v>
      </c>
      <c r="D463" s="47">
        <v>200</v>
      </c>
      <c r="E463" s="47">
        <v>260</v>
      </c>
      <c r="F463" s="47">
        <v>0</v>
      </c>
      <c r="G463" s="47">
        <v>0</v>
      </c>
      <c r="H463" s="47">
        <v>0</v>
      </c>
      <c r="I463" s="47">
        <v>1140</v>
      </c>
      <c r="J463" s="47">
        <v>0</v>
      </c>
      <c r="K463" s="39">
        <f t="shared" si="9"/>
        <v>1600</v>
      </c>
      <c r="L463" s="45">
        <f>VLOOKUP(A463,Församlingsdata!$A$2:$D$649,4)</f>
        <v>23</v>
      </c>
      <c r="M463" s="2"/>
    </row>
    <row r="464" spans="1:13" x14ac:dyDescent="0.25">
      <c r="A464">
        <v>5805</v>
      </c>
      <c r="B464" t="s">
        <v>537</v>
      </c>
      <c r="C464" s="47">
        <v>1500</v>
      </c>
      <c r="D464" s="47">
        <v>600</v>
      </c>
      <c r="E464" s="47">
        <v>1630</v>
      </c>
      <c r="F464" s="47">
        <v>300</v>
      </c>
      <c r="G464" s="47">
        <v>300</v>
      </c>
      <c r="H464" s="47">
        <v>0</v>
      </c>
      <c r="I464" s="47">
        <v>0</v>
      </c>
      <c r="J464" s="47">
        <v>0</v>
      </c>
      <c r="K464" s="39">
        <f t="shared" si="9"/>
        <v>4330</v>
      </c>
      <c r="L464" s="45">
        <f>VLOOKUP(A464,Församlingsdata!$A$2:$D$649,4)</f>
        <v>15</v>
      </c>
      <c r="M464" s="2"/>
    </row>
    <row r="465" spans="1:13" x14ac:dyDescent="0.25">
      <c r="A465">
        <v>5900</v>
      </c>
      <c r="B465" t="s">
        <v>540</v>
      </c>
      <c r="C465" s="47">
        <v>1000</v>
      </c>
      <c r="D465" s="47">
        <v>170000</v>
      </c>
      <c r="E465" s="47">
        <v>100</v>
      </c>
      <c r="F465" s="47">
        <v>0</v>
      </c>
      <c r="G465" s="47">
        <v>0</v>
      </c>
      <c r="H465" s="47">
        <v>0</v>
      </c>
      <c r="I465" s="47">
        <v>0</v>
      </c>
      <c r="J465" s="47">
        <v>0</v>
      </c>
      <c r="K465" s="39">
        <f t="shared" si="9"/>
        <v>171100</v>
      </c>
      <c r="L465" s="45">
        <f>VLOOKUP(A465,Församlingsdata!$A$2:$D$649,4)</f>
        <v>232</v>
      </c>
      <c r="M465" s="2"/>
    </row>
    <row r="466" spans="1:13" x14ac:dyDescent="0.25">
      <c r="A466">
        <v>5902</v>
      </c>
      <c r="B466" t="s">
        <v>541</v>
      </c>
      <c r="C466" s="47">
        <v>7050</v>
      </c>
      <c r="D466" s="47">
        <v>0</v>
      </c>
      <c r="E466" s="47">
        <v>7510</v>
      </c>
      <c r="F466" s="47">
        <v>1270</v>
      </c>
      <c r="G466" s="47">
        <v>3000</v>
      </c>
      <c r="H466" s="47">
        <v>0</v>
      </c>
      <c r="I466" s="47">
        <v>23670</v>
      </c>
      <c r="J466" s="47">
        <v>0</v>
      </c>
      <c r="K466" s="39">
        <f t="shared" si="9"/>
        <v>42500</v>
      </c>
      <c r="L466" s="45">
        <f>VLOOKUP(A466,Församlingsdata!$A$2:$D$649,4)</f>
        <v>124</v>
      </c>
      <c r="M466" s="2"/>
    </row>
    <row r="467" spans="1:13" x14ac:dyDescent="0.25">
      <c r="A467">
        <v>5903</v>
      </c>
      <c r="B467" t="s">
        <v>542</v>
      </c>
      <c r="C467" s="47">
        <v>6820</v>
      </c>
      <c r="D467" s="47">
        <v>0</v>
      </c>
      <c r="E467" s="47">
        <v>7480</v>
      </c>
      <c r="F467" s="47">
        <v>720</v>
      </c>
      <c r="G467" s="47">
        <v>2910</v>
      </c>
      <c r="H467" s="47">
        <v>0</v>
      </c>
      <c r="I467" s="47">
        <v>3240</v>
      </c>
      <c r="J467" s="47">
        <v>0</v>
      </c>
      <c r="K467" s="39">
        <f t="shared" si="9"/>
        <v>21170</v>
      </c>
      <c r="L467" s="45">
        <f>VLOOKUP(A467,Församlingsdata!$A$2:$D$649,4)</f>
        <v>97</v>
      </c>
      <c r="M467" s="2"/>
    </row>
    <row r="468" spans="1:13" x14ac:dyDescent="0.25">
      <c r="A468">
        <v>5906</v>
      </c>
      <c r="B468" t="s">
        <v>543</v>
      </c>
      <c r="C468" s="47">
        <v>7040</v>
      </c>
      <c r="D468" s="47">
        <v>500</v>
      </c>
      <c r="E468" s="47">
        <v>3740</v>
      </c>
      <c r="F468" s="47">
        <v>1380</v>
      </c>
      <c r="G468" s="47">
        <v>3080</v>
      </c>
      <c r="H468" s="47">
        <v>0</v>
      </c>
      <c r="I468" s="47">
        <v>0</v>
      </c>
      <c r="J468" s="47">
        <v>0</v>
      </c>
      <c r="K468" s="39">
        <f t="shared" si="9"/>
        <v>15740</v>
      </c>
      <c r="L468" s="45">
        <f>VLOOKUP(A468,Församlingsdata!$A$2:$D$649,4)</f>
        <v>32</v>
      </c>
      <c r="M468" s="2"/>
    </row>
    <row r="469" spans="1:13" x14ac:dyDescent="0.25">
      <c r="A469">
        <v>5907</v>
      </c>
      <c r="B469" t="s">
        <v>544</v>
      </c>
      <c r="C469" s="47">
        <v>4300</v>
      </c>
      <c r="D469" s="47">
        <v>200</v>
      </c>
      <c r="E469" s="47">
        <v>1770</v>
      </c>
      <c r="F469" s="47">
        <v>300</v>
      </c>
      <c r="G469" s="47">
        <v>370</v>
      </c>
      <c r="H469" s="47">
        <v>200</v>
      </c>
      <c r="I469" s="47">
        <v>2970</v>
      </c>
      <c r="J469" s="47">
        <v>0</v>
      </c>
      <c r="K469" s="39">
        <f t="shared" si="9"/>
        <v>10110</v>
      </c>
      <c r="L469" s="45">
        <f>VLOOKUP(A469,Församlingsdata!$A$2:$D$649,4)</f>
        <v>109</v>
      </c>
      <c r="M469" s="2"/>
    </row>
    <row r="470" spans="1:13" x14ac:dyDescent="0.25">
      <c r="A470">
        <v>6201</v>
      </c>
      <c r="B470" t="s">
        <v>545</v>
      </c>
      <c r="C470" s="47">
        <v>7705</v>
      </c>
      <c r="D470" s="47">
        <v>1320</v>
      </c>
      <c r="E470" s="47">
        <v>1990</v>
      </c>
      <c r="F470" s="47">
        <v>0</v>
      </c>
      <c r="G470" s="47">
        <v>1850</v>
      </c>
      <c r="H470" s="47">
        <v>0</v>
      </c>
      <c r="I470" s="47">
        <v>2940</v>
      </c>
      <c r="J470" s="47">
        <v>0</v>
      </c>
      <c r="K470" s="39">
        <f t="shared" si="9"/>
        <v>15805</v>
      </c>
      <c r="L470" s="45">
        <f>VLOOKUP(A470,Församlingsdata!$A$2:$D$649,4)</f>
        <v>52</v>
      </c>
      <c r="M470" s="2"/>
    </row>
    <row r="471" spans="1:13" x14ac:dyDescent="0.25">
      <c r="A471">
        <v>6205</v>
      </c>
      <c r="B471" t="s">
        <v>547</v>
      </c>
      <c r="C471" s="47">
        <v>18200</v>
      </c>
      <c r="D471" s="47">
        <v>0</v>
      </c>
      <c r="E471" s="47">
        <v>2530</v>
      </c>
      <c r="F471" s="47">
        <v>840</v>
      </c>
      <c r="G471" s="47">
        <v>1110</v>
      </c>
      <c r="H471" s="47">
        <v>0</v>
      </c>
      <c r="I471" s="47">
        <v>0</v>
      </c>
      <c r="J471" s="47">
        <v>0</v>
      </c>
      <c r="K471" s="39">
        <f t="shared" si="9"/>
        <v>22680</v>
      </c>
      <c r="L471" s="45">
        <f>VLOOKUP(A471,Församlingsdata!$A$2:$D$649,4)</f>
        <v>44</v>
      </c>
      <c r="M471" s="2"/>
    </row>
    <row r="472" spans="1:13" x14ac:dyDescent="0.25">
      <c r="A472">
        <v>6208</v>
      </c>
      <c r="B472" t="s">
        <v>548</v>
      </c>
      <c r="C472" s="47">
        <v>300</v>
      </c>
      <c r="D472" s="47">
        <v>0</v>
      </c>
      <c r="E472" s="47">
        <v>300</v>
      </c>
      <c r="F472" s="47">
        <v>0</v>
      </c>
      <c r="G472" s="47">
        <v>0</v>
      </c>
      <c r="H472" s="47">
        <v>0</v>
      </c>
      <c r="I472" s="47">
        <v>0</v>
      </c>
      <c r="J472" s="47">
        <v>0</v>
      </c>
      <c r="K472" s="39">
        <f t="shared" si="9"/>
        <v>600</v>
      </c>
      <c r="L472" s="45">
        <f>VLOOKUP(A472,Församlingsdata!$A$2:$D$649,4)</f>
        <v>9</v>
      </c>
      <c r="M472" s="2"/>
    </row>
    <row r="473" spans="1:13" x14ac:dyDescent="0.25">
      <c r="A473">
        <v>6216</v>
      </c>
      <c r="B473" t="s">
        <v>549</v>
      </c>
      <c r="C473" s="47">
        <v>0</v>
      </c>
      <c r="D473" s="47">
        <v>0</v>
      </c>
      <c r="E473" s="47">
        <v>100</v>
      </c>
      <c r="F473" s="47">
        <v>0</v>
      </c>
      <c r="G473" s="47">
        <v>300</v>
      </c>
      <c r="H473" s="47">
        <v>0</v>
      </c>
      <c r="I473" s="47">
        <v>0</v>
      </c>
      <c r="J473" s="47">
        <v>0</v>
      </c>
      <c r="K473" s="39">
        <f t="shared" si="9"/>
        <v>400</v>
      </c>
      <c r="L473" s="45">
        <f>VLOOKUP(A473,Församlingsdata!$A$2:$D$649,4)</f>
        <v>13</v>
      </c>
      <c r="M473" s="2"/>
    </row>
    <row r="474" spans="1:13" x14ac:dyDescent="0.25">
      <c r="A474">
        <v>6222</v>
      </c>
      <c r="B474" t="s">
        <v>550</v>
      </c>
      <c r="C474" s="47">
        <v>16000</v>
      </c>
      <c r="D474" s="47">
        <v>600</v>
      </c>
      <c r="E474" s="47">
        <v>6820</v>
      </c>
      <c r="F474" s="47">
        <v>950</v>
      </c>
      <c r="G474" s="47">
        <v>5100</v>
      </c>
      <c r="H474" s="47">
        <v>0</v>
      </c>
      <c r="I474" s="47">
        <v>5940</v>
      </c>
      <c r="J474" s="47">
        <v>0</v>
      </c>
      <c r="K474" s="39">
        <f t="shared" si="9"/>
        <v>35410</v>
      </c>
      <c r="L474" s="45">
        <f>VLOOKUP(A474,Församlingsdata!$A$2:$D$649,4)</f>
        <v>180</v>
      </c>
      <c r="M474" s="2"/>
    </row>
    <row r="475" spans="1:13" x14ac:dyDescent="0.25">
      <c r="A475">
        <v>6226</v>
      </c>
      <c r="B475" t="s">
        <v>552</v>
      </c>
      <c r="C475" s="47">
        <v>20890</v>
      </c>
      <c r="D475" s="47">
        <v>500</v>
      </c>
      <c r="E475" s="47">
        <v>4500</v>
      </c>
      <c r="F475" s="47">
        <v>1740</v>
      </c>
      <c r="G475" s="47">
        <v>5440</v>
      </c>
      <c r="H475" s="47">
        <v>0</v>
      </c>
      <c r="I475" s="47">
        <v>4800</v>
      </c>
      <c r="J475" s="47">
        <v>0</v>
      </c>
      <c r="K475" s="39">
        <f t="shared" si="9"/>
        <v>37870</v>
      </c>
      <c r="L475" s="45">
        <f>VLOOKUP(A475,Församlingsdata!$A$2:$D$649,4)</f>
        <v>99</v>
      </c>
      <c r="M475" s="2"/>
    </row>
    <row r="476" spans="1:13" x14ac:dyDescent="0.25">
      <c r="A476">
        <v>6242</v>
      </c>
      <c r="B476" t="s">
        <v>554</v>
      </c>
      <c r="C476" s="47">
        <v>53860</v>
      </c>
      <c r="D476" s="47">
        <v>167400</v>
      </c>
      <c r="E476" s="47">
        <v>7190</v>
      </c>
      <c r="F476" s="47">
        <v>3620</v>
      </c>
      <c r="G476" s="47">
        <v>8490</v>
      </c>
      <c r="H476" s="47">
        <v>600</v>
      </c>
      <c r="I476" s="47">
        <v>11400</v>
      </c>
      <c r="J476" s="47">
        <v>0</v>
      </c>
      <c r="K476" s="39">
        <f t="shared" si="9"/>
        <v>252560</v>
      </c>
      <c r="L476" s="45">
        <f>VLOOKUP(A476,Församlingsdata!$A$2:$D$649,4)</f>
        <v>387</v>
      </c>
      <c r="M476" s="2"/>
    </row>
    <row r="477" spans="1:13" x14ac:dyDescent="0.25">
      <c r="A477">
        <v>6243</v>
      </c>
      <c r="B477" t="s">
        <v>555</v>
      </c>
      <c r="C477" s="47">
        <v>5900</v>
      </c>
      <c r="D477" s="47">
        <v>2000</v>
      </c>
      <c r="E477" s="47">
        <v>2000</v>
      </c>
      <c r="F477" s="47">
        <v>300</v>
      </c>
      <c r="G477" s="47">
        <v>3300</v>
      </c>
      <c r="H477" s="47">
        <v>0</v>
      </c>
      <c r="I477" s="47">
        <v>0</v>
      </c>
      <c r="J477" s="47">
        <v>0</v>
      </c>
      <c r="K477" s="39">
        <f t="shared" si="9"/>
        <v>13500</v>
      </c>
      <c r="L477" s="45">
        <f>VLOOKUP(A477,Församlingsdata!$A$2:$D$649,4)</f>
        <v>153</v>
      </c>
      <c r="M477" s="2"/>
    </row>
    <row r="478" spans="1:13" x14ac:dyDescent="0.25">
      <c r="A478">
        <v>6244</v>
      </c>
      <c r="B478" t="s">
        <v>556</v>
      </c>
      <c r="C478" s="47">
        <v>12150</v>
      </c>
      <c r="D478" s="47">
        <v>300</v>
      </c>
      <c r="E478" s="47">
        <v>3290</v>
      </c>
      <c r="F478" s="47">
        <v>620</v>
      </c>
      <c r="G478" s="47">
        <v>1190</v>
      </c>
      <c r="H478" s="47">
        <v>300</v>
      </c>
      <c r="I478" s="47">
        <v>0</v>
      </c>
      <c r="J478" s="47">
        <v>0</v>
      </c>
      <c r="K478" s="39">
        <f t="shared" si="9"/>
        <v>17850</v>
      </c>
      <c r="L478" s="45">
        <f>VLOOKUP(A478,Församlingsdata!$A$2:$D$649,4)</f>
        <v>93</v>
      </c>
      <c r="M478" s="2"/>
    </row>
    <row r="479" spans="1:13" x14ac:dyDescent="0.25">
      <c r="A479">
        <v>6246</v>
      </c>
      <c r="B479" t="s">
        <v>558</v>
      </c>
      <c r="C479" s="47">
        <v>1850</v>
      </c>
      <c r="D479" s="47">
        <v>0</v>
      </c>
      <c r="E479" s="47">
        <v>250</v>
      </c>
      <c r="F479" s="47">
        <v>220</v>
      </c>
      <c r="G479" s="47">
        <v>100</v>
      </c>
      <c r="H479" s="47">
        <v>0</v>
      </c>
      <c r="I479" s="47">
        <v>0</v>
      </c>
      <c r="J479" s="47">
        <v>0</v>
      </c>
      <c r="K479" s="39">
        <f t="shared" si="9"/>
        <v>2420</v>
      </c>
      <c r="L479" s="45">
        <f>VLOOKUP(A479,Församlingsdata!$A$2:$D$649,4)</f>
        <v>46</v>
      </c>
      <c r="M479" s="2"/>
    </row>
    <row r="480" spans="1:13" x14ac:dyDescent="0.25">
      <c r="A480">
        <v>6301</v>
      </c>
      <c r="B480" t="s">
        <v>559</v>
      </c>
      <c r="C480" s="47">
        <v>22935</v>
      </c>
      <c r="D480" s="47">
        <v>0</v>
      </c>
      <c r="E480" s="47">
        <v>4147</v>
      </c>
      <c r="F480" s="47">
        <v>0</v>
      </c>
      <c r="G480" s="47">
        <v>7100</v>
      </c>
      <c r="H480" s="47">
        <v>0</v>
      </c>
      <c r="I480" s="47">
        <v>0</v>
      </c>
      <c r="J480" s="47">
        <v>0</v>
      </c>
      <c r="K480" s="39">
        <f t="shared" si="9"/>
        <v>34182</v>
      </c>
      <c r="L480" s="45">
        <f>VLOOKUP(A480,Församlingsdata!$A$2:$D$649,4)</f>
        <v>83</v>
      </c>
      <c r="M480" s="2"/>
    </row>
    <row r="481" spans="1:13" x14ac:dyDescent="0.25">
      <c r="A481">
        <v>6303</v>
      </c>
      <c r="B481" t="s">
        <v>560</v>
      </c>
      <c r="C481" s="47">
        <v>0</v>
      </c>
      <c r="D481" s="47">
        <v>0</v>
      </c>
      <c r="E481" s="47">
        <v>500</v>
      </c>
      <c r="F481" s="47">
        <v>0</v>
      </c>
      <c r="G481" s="47">
        <v>500</v>
      </c>
      <c r="H481" s="47">
        <v>0</v>
      </c>
      <c r="I481" s="47">
        <v>0</v>
      </c>
      <c r="J481" s="47">
        <v>0</v>
      </c>
      <c r="K481" s="39">
        <f t="shared" si="9"/>
        <v>1000</v>
      </c>
      <c r="L481" s="45">
        <f>VLOOKUP(A481,Församlingsdata!$A$2:$D$649,4)</f>
        <v>14</v>
      </c>
      <c r="M481" s="2"/>
    </row>
    <row r="482" spans="1:13" x14ac:dyDescent="0.25">
      <c r="A482">
        <v>6305</v>
      </c>
      <c r="B482" t="s">
        <v>561</v>
      </c>
      <c r="C482" s="47">
        <v>3300</v>
      </c>
      <c r="D482" s="47">
        <v>1100</v>
      </c>
      <c r="E482" s="47">
        <v>700</v>
      </c>
      <c r="F482" s="47">
        <v>0</v>
      </c>
      <c r="G482" s="47">
        <v>0</v>
      </c>
      <c r="H482" s="47">
        <v>0</v>
      </c>
      <c r="I482" s="47">
        <v>0</v>
      </c>
      <c r="J482" s="47">
        <v>0</v>
      </c>
      <c r="K482" s="39">
        <f t="shared" si="9"/>
        <v>5100</v>
      </c>
      <c r="L482" s="45">
        <f>VLOOKUP(A482,Församlingsdata!$A$2:$D$649,4)</f>
        <v>46</v>
      </c>
      <c r="M482" s="2"/>
    </row>
    <row r="483" spans="1:13" x14ac:dyDescent="0.25">
      <c r="A483">
        <v>6307</v>
      </c>
      <c r="B483" t="s">
        <v>562</v>
      </c>
      <c r="C483" s="47">
        <v>27778</v>
      </c>
      <c r="D483" s="47">
        <v>5300</v>
      </c>
      <c r="E483" s="47">
        <v>8100</v>
      </c>
      <c r="F483" s="47">
        <v>970</v>
      </c>
      <c r="G483" s="47">
        <v>10820</v>
      </c>
      <c r="H483" s="47">
        <v>300</v>
      </c>
      <c r="I483" s="47">
        <v>3720</v>
      </c>
      <c r="J483" s="47">
        <v>0</v>
      </c>
      <c r="K483" s="39">
        <f t="shared" si="9"/>
        <v>56988</v>
      </c>
      <c r="L483" s="45">
        <f>VLOOKUP(A483,Församlingsdata!$A$2:$D$649,4)</f>
        <v>159</v>
      </c>
      <c r="M483" s="2"/>
    </row>
    <row r="484" spans="1:13" x14ac:dyDescent="0.25">
      <c r="A484">
        <v>6309</v>
      </c>
      <c r="B484" t="s">
        <v>563</v>
      </c>
      <c r="C484" s="47">
        <v>1000</v>
      </c>
      <c r="D484" s="47">
        <v>0</v>
      </c>
      <c r="E484" s="47">
        <v>3530</v>
      </c>
      <c r="F484" s="47">
        <v>200</v>
      </c>
      <c r="G484" s="47">
        <v>3900</v>
      </c>
      <c r="H484" s="47">
        <v>200</v>
      </c>
      <c r="I484" s="47">
        <v>6000</v>
      </c>
      <c r="J484" s="47">
        <v>0</v>
      </c>
      <c r="K484" s="39">
        <f t="shared" si="9"/>
        <v>14830</v>
      </c>
      <c r="L484" s="45">
        <f>VLOOKUP(A484,Församlingsdata!$A$2:$D$649,4)</f>
        <v>60</v>
      </c>
      <c r="M484" s="2"/>
    </row>
    <row r="485" spans="1:13" x14ac:dyDescent="0.25">
      <c r="A485">
        <v>6311</v>
      </c>
      <c r="B485" t="s">
        <v>564</v>
      </c>
      <c r="C485" s="47">
        <v>300</v>
      </c>
      <c r="D485" s="47">
        <v>300</v>
      </c>
      <c r="E485" s="47">
        <v>2250</v>
      </c>
      <c r="F485" s="47">
        <v>0</v>
      </c>
      <c r="G485" s="47">
        <v>1820</v>
      </c>
      <c r="H485" s="47">
        <v>0</v>
      </c>
      <c r="I485" s="47">
        <v>0</v>
      </c>
      <c r="J485" s="47">
        <v>0</v>
      </c>
      <c r="K485" s="39">
        <f t="shared" si="9"/>
        <v>4670</v>
      </c>
      <c r="L485" s="45">
        <f>VLOOKUP(A485,Församlingsdata!$A$2:$D$649,4)</f>
        <v>88</v>
      </c>
      <c r="M485" s="2"/>
    </row>
    <row r="486" spans="1:13" x14ac:dyDescent="0.25">
      <c r="A486">
        <v>6315</v>
      </c>
      <c r="B486" t="s">
        <v>565</v>
      </c>
      <c r="C486" s="47">
        <v>0</v>
      </c>
      <c r="D486" s="47">
        <v>0</v>
      </c>
      <c r="E486" s="47">
        <v>1000</v>
      </c>
      <c r="F486" s="47">
        <v>0</v>
      </c>
      <c r="G486" s="47">
        <v>2000</v>
      </c>
      <c r="H486" s="47">
        <v>0</v>
      </c>
      <c r="I486" s="47">
        <v>0</v>
      </c>
      <c r="J486" s="47">
        <v>0</v>
      </c>
      <c r="K486" s="39">
        <f t="shared" si="9"/>
        <v>3000</v>
      </c>
      <c r="L486" s="45">
        <f>VLOOKUP(A486,Församlingsdata!$A$2:$D$649,4)</f>
        <v>32</v>
      </c>
      <c r="M486" s="2"/>
    </row>
    <row r="487" spans="1:13" x14ac:dyDescent="0.25">
      <c r="A487">
        <v>6316</v>
      </c>
      <c r="B487" t="s">
        <v>566</v>
      </c>
      <c r="C487" s="47">
        <v>8200</v>
      </c>
      <c r="D487" s="47">
        <v>0</v>
      </c>
      <c r="E487" s="47">
        <v>3700</v>
      </c>
      <c r="F487" s="47">
        <v>0</v>
      </c>
      <c r="G487" s="47">
        <v>4500</v>
      </c>
      <c r="H487" s="47">
        <v>800</v>
      </c>
      <c r="I487" s="47">
        <v>1200</v>
      </c>
      <c r="J487" s="47">
        <v>0</v>
      </c>
      <c r="K487" s="39">
        <f t="shared" si="9"/>
        <v>18400</v>
      </c>
      <c r="L487" s="45">
        <f>VLOOKUP(A487,Församlingsdata!$A$2:$D$649,4)</f>
        <v>128</v>
      </c>
      <c r="M487" s="2"/>
    </row>
    <row r="488" spans="1:13" x14ac:dyDescent="0.25">
      <c r="A488">
        <v>6318</v>
      </c>
      <c r="B488" t="s">
        <v>567</v>
      </c>
      <c r="C488" s="47">
        <v>600</v>
      </c>
      <c r="D488" s="47">
        <v>0</v>
      </c>
      <c r="E488" s="47">
        <v>600</v>
      </c>
      <c r="F488" s="47">
        <v>600</v>
      </c>
      <c r="G488" s="47">
        <v>700</v>
      </c>
      <c r="H488" s="47">
        <v>0</v>
      </c>
      <c r="I488" s="47">
        <v>0</v>
      </c>
      <c r="J488" s="47">
        <v>0</v>
      </c>
      <c r="K488" s="39">
        <f t="shared" si="9"/>
        <v>2500</v>
      </c>
      <c r="L488" s="45">
        <f>VLOOKUP(A488,Församlingsdata!$A$2:$D$649,4)</f>
        <v>32</v>
      </c>
      <c r="M488" s="2"/>
    </row>
    <row r="489" spans="1:13" x14ac:dyDescent="0.25">
      <c r="A489">
        <v>6320</v>
      </c>
      <c r="B489" t="s">
        <v>568</v>
      </c>
      <c r="C489" s="47">
        <v>8820</v>
      </c>
      <c r="D489" s="47">
        <v>2300</v>
      </c>
      <c r="E489" s="47">
        <v>4050</v>
      </c>
      <c r="F489" s="47">
        <v>780</v>
      </c>
      <c r="G489" s="47">
        <v>2620</v>
      </c>
      <c r="H489" s="47">
        <v>0</v>
      </c>
      <c r="I489" s="47">
        <v>11694</v>
      </c>
      <c r="J489" s="47">
        <v>0</v>
      </c>
      <c r="K489" s="39">
        <f t="shared" si="9"/>
        <v>30264</v>
      </c>
      <c r="L489" s="45">
        <f>VLOOKUP(A489,Församlingsdata!$A$2:$D$649,4)</f>
        <v>79</v>
      </c>
      <c r="M489" s="2"/>
    </row>
    <row r="490" spans="1:13" x14ac:dyDescent="0.25">
      <c r="A490">
        <v>6321</v>
      </c>
      <c r="B490" t="s">
        <v>569</v>
      </c>
      <c r="C490" s="47">
        <v>29325</v>
      </c>
      <c r="D490" s="47">
        <v>11600</v>
      </c>
      <c r="E490" s="47">
        <v>9794</v>
      </c>
      <c r="F490" s="47">
        <v>960</v>
      </c>
      <c r="G490" s="47">
        <v>4200</v>
      </c>
      <c r="H490" s="47">
        <v>250</v>
      </c>
      <c r="I490" s="47">
        <v>8610</v>
      </c>
      <c r="J490" s="47">
        <v>0</v>
      </c>
      <c r="K490" s="39">
        <f t="shared" si="9"/>
        <v>64739</v>
      </c>
      <c r="L490" s="45">
        <f>VLOOKUP(A490,Församlingsdata!$A$2:$D$649,4)</f>
        <v>222</v>
      </c>
      <c r="M490" s="2"/>
    </row>
    <row r="491" spans="1:13" x14ac:dyDescent="0.25">
      <c r="A491">
        <v>6400</v>
      </c>
      <c r="B491" t="s">
        <v>570</v>
      </c>
      <c r="C491" s="47">
        <v>100</v>
      </c>
      <c r="D491" s="47">
        <v>0</v>
      </c>
      <c r="E491" s="47">
        <v>500</v>
      </c>
      <c r="F491" s="47">
        <v>0</v>
      </c>
      <c r="G491" s="47">
        <v>0</v>
      </c>
      <c r="H491" s="47">
        <v>0</v>
      </c>
      <c r="I491" s="47">
        <v>0</v>
      </c>
      <c r="J491" s="47">
        <v>0</v>
      </c>
      <c r="K491" s="39">
        <f t="shared" si="9"/>
        <v>600</v>
      </c>
      <c r="L491" s="45">
        <f>VLOOKUP(A491,Församlingsdata!$A$2:$D$649,4)</f>
        <v>86</v>
      </c>
      <c r="M491" s="2"/>
    </row>
    <row r="492" spans="1:13" x14ac:dyDescent="0.25">
      <c r="A492">
        <v>6404</v>
      </c>
      <c r="B492" t="s">
        <v>572</v>
      </c>
      <c r="C492" s="47">
        <v>4480</v>
      </c>
      <c r="D492" s="47">
        <v>16300</v>
      </c>
      <c r="E492" s="47">
        <v>7710</v>
      </c>
      <c r="F492" s="47">
        <v>1100</v>
      </c>
      <c r="G492" s="47">
        <v>4060</v>
      </c>
      <c r="H492" s="47">
        <v>0</v>
      </c>
      <c r="I492" s="47">
        <v>14940</v>
      </c>
      <c r="J492" s="47">
        <v>0</v>
      </c>
      <c r="K492" s="39">
        <f t="shared" si="9"/>
        <v>48590</v>
      </c>
      <c r="L492" s="45">
        <f>VLOOKUP(A492,Församlingsdata!$A$2:$D$649,4)</f>
        <v>258</v>
      </c>
      <c r="M492" s="2"/>
    </row>
    <row r="493" spans="1:13" x14ac:dyDescent="0.25">
      <c r="A493">
        <v>6408</v>
      </c>
      <c r="B493" t="s">
        <v>573</v>
      </c>
      <c r="C493" s="47">
        <v>15250</v>
      </c>
      <c r="D493" s="47">
        <v>0</v>
      </c>
      <c r="E493" s="47">
        <v>1580</v>
      </c>
      <c r="F493" s="47">
        <v>1220</v>
      </c>
      <c r="G493" s="47">
        <v>250</v>
      </c>
      <c r="H493" s="47">
        <v>0</v>
      </c>
      <c r="I493" s="47">
        <v>1500</v>
      </c>
      <c r="J493" s="47">
        <v>0</v>
      </c>
      <c r="K493" s="39">
        <f t="shared" si="9"/>
        <v>19800</v>
      </c>
      <c r="L493" s="45">
        <f>VLOOKUP(A493,Församlingsdata!$A$2:$D$649,4)</f>
        <v>57</v>
      </c>
      <c r="M493" s="2"/>
    </row>
    <row r="494" spans="1:13" x14ac:dyDescent="0.25">
      <c r="A494">
        <v>6410</v>
      </c>
      <c r="B494" t="s">
        <v>574</v>
      </c>
      <c r="C494" s="47">
        <v>400</v>
      </c>
      <c r="D494" s="47">
        <v>0</v>
      </c>
      <c r="E494" s="47">
        <v>30</v>
      </c>
      <c r="F494" s="47">
        <v>0</v>
      </c>
      <c r="G494" s="47">
        <v>0</v>
      </c>
      <c r="H494" s="47">
        <v>0</v>
      </c>
      <c r="I494" s="47">
        <v>570</v>
      </c>
      <c r="J494" s="47">
        <v>0</v>
      </c>
      <c r="K494" s="39">
        <f t="shared" si="9"/>
        <v>1000</v>
      </c>
      <c r="L494" s="45">
        <f>VLOOKUP(A494,Församlingsdata!$A$2:$D$649,4)</f>
        <v>10</v>
      </c>
      <c r="M494" s="2"/>
    </row>
    <row r="495" spans="1:13" x14ac:dyDescent="0.25">
      <c r="A495">
        <v>6411</v>
      </c>
      <c r="B495" t="s">
        <v>575</v>
      </c>
      <c r="C495" s="47">
        <v>33950</v>
      </c>
      <c r="D495" s="47">
        <v>0</v>
      </c>
      <c r="E495" s="47">
        <v>2130</v>
      </c>
      <c r="F495" s="47">
        <v>150</v>
      </c>
      <c r="G495" s="47">
        <v>350</v>
      </c>
      <c r="H495" s="47">
        <v>0</v>
      </c>
      <c r="I495" s="47">
        <v>3000</v>
      </c>
      <c r="J495" s="47">
        <v>0</v>
      </c>
      <c r="K495" s="39">
        <f t="shared" si="9"/>
        <v>39580</v>
      </c>
      <c r="L495" s="45">
        <f>VLOOKUP(A495,Församlingsdata!$A$2:$D$649,4)</f>
        <v>79</v>
      </c>
      <c r="M495" s="2"/>
    </row>
    <row r="496" spans="1:13" x14ac:dyDescent="0.25">
      <c r="A496">
        <v>6418</v>
      </c>
      <c r="B496" t="s">
        <v>576</v>
      </c>
      <c r="C496" s="47">
        <v>0</v>
      </c>
      <c r="D496" s="47">
        <v>200</v>
      </c>
      <c r="E496" s="47">
        <v>3350</v>
      </c>
      <c r="F496" s="47">
        <v>0</v>
      </c>
      <c r="G496" s="47">
        <v>0</v>
      </c>
      <c r="H496" s="47">
        <v>0</v>
      </c>
      <c r="I496" s="47">
        <v>0</v>
      </c>
      <c r="J496" s="47">
        <v>0</v>
      </c>
      <c r="K496" s="39">
        <f t="shared" si="9"/>
        <v>3550</v>
      </c>
      <c r="L496" s="45">
        <f>VLOOKUP(A496,Församlingsdata!$A$2:$D$649,4)</f>
        <v>99</v>
      </c>
      <c r="M496" s="2"/>
    </row>
    <row r="497" spans="1:13" x14ac:dyDescent="0.25">
      <c r="A497">
        <v>6419</v>
      </c>
      <c r="B497" t="s">
        <v>577</v>
      </c>
      <c r="C497" s="47">
        <v>3300</v>
      </c>
      <c r="D497" s="47">
        <v>0</v>
      </c>
      <c r="E497" s="47">
        <v>2000</v>
      </c>
      <c r="F497" s="47">
        <v>300</v>
      </c>
      <c r="G497" s="47">
        <v>500</v>
      </c>
      <c r="H497" s="47">
        <v>0</v>
      </c>
      <c r="I497" s="47">
        <v>0</v>
      </c>
      <c r="J497" s="47">
        <v>0</v>
      </c>
      <c r="K497" s="39">
        <f t="shared" si="9"/>
        <v>6100</v>
      </c>
      <c r="L497" s="45">
        <f>VLOOKUP(A497,Församlingsdata!$A$2:$D$649,4)</f>
        <v>205</v>
      </c>
      <c r="M497" s="2"/>
    </row>
    <row r="498" spans="1:13" x14ac:dyDescent="0.25">
      <c r="A498">
        <v>6420</v>
      </c>
      <c r="B498" t="s">
        <v>578</v>
      </c>
      <c r="C498" s="47">
        <v>7630</v>
      </c>
      <c r="D498" s="47">
        <v>0</v>
      </c>
      <c r="E498" s="47">
        <v>7150</v>
      </c>
      <c r="F498" s="47">
        <v>0</v>
      </c>
      <c r="G498" s="47">
        <v>500</v>
      </c>
      <c r="H498" s="47">
        <v>0</v>
      </c>
      <c r="I498" s="47">
        <v>0</v>
      </c>
      <c r="J498" s="47">
        <v>0</v>
      </c>
      <c r="K498" s="39">
        <f t="shared" si="9"/>
        <v>15280</v>
      </c>
      <c r="L498" s="45">
        <f>VLOOKUP(A498,Församlingsdata!$A$2:$D$649,4)</f>
        <v>9</v>
      </c>
      <c r="M498" s="2"/>
    </row>
    <row r="499" spans="1:13" x14ac:dyDescent="0.25">
      <c r="A499">
        <v>6421</v>
      </c>
      <c r="B499" t="s">
        <v>579</v>
      </c>
      <c r="C499" s="47">
        <v>1090</v>
      </c>
      <c r="D499" s="47">
        <v>0</v>
      </c>
      <c r="E499" s="47">
        <v>2900</v>
      </c>
      <c r="F499" s="47">
        <v>300</v>
      </c>
      <c r="G499" s="47">
        <v>1300</v>
      </c>
      <c r="H499" s="47">
        <v>0</v>
      </c>
      <c r="I499" s="47">
        <v>600</v>
      </c>
      <c r="J499" s="47">
        <v>0</v>
      </c>
      <c r="K499" s="39">
        <f t="shared" si="9"/>
        <v>6190</v>
      </c>
      <c r="L499" s="45">
        <f>VLOOKUP(A499,Församlingsdata!$A$2:$D$649,4)</f>
        <v>75</v>
      </c>
      <c r="M499" s="2"/>
    </row>
    <row r="500" spans="1:13" x14ac:dyDescent="0.25">
      <c r="A500">
        <v>6422</v>
      </c>
      <c r="B500" t="s">
        <v>580</v>
      </c>
      <c r="C500" s="47">
        <v>6410</v>
      </c>
      <c r="D500" s="47">
        <v>0</v>
      </c>
      <c r="E500" s="47">
        <v>240</v>
      </c>
      <c r="F500" s="47">
        <v>210</v>
      </c>
      <c r="G500" s="47">
        <v>240</v>
      </c>
      <c r="H500" s="47">
        <v>0</v>
      </c>
      <c r="I500" s="47">
        <v>0</v>
      </c>
      <c r="J500" s="47">
        <v>0</v>
      </c>
      <c r="K500" s="39">
        <f t="shared" si="9"/>
        <v>7100</v>
      </c>
      <c r="L500" s="45">
        <f>VLOOKUP(A500,Församlingsdata!$A$2:$D$649,4)</f>
        <v>22</v>
      </c>
      <c r="M500" s="2"/>
    </row>
    <row r="501" spans="1:13" x14ac:dyDescent="0.25">
      <c r="A501">
        <v>6425</v>
      </c>
      <c r="B501" t="s">
        <v>581</v>
      </c>
      <c r="C501" s="47">
        <v>600</v>
      </c>
      <c r="D501" s="47">
        <v>0</v>
      </c>
      <c r="E501" s="47">
        <v>800</v>
      </c>
      <c r="F501" s="47">
        <v>0</v>
      </c>
      <c r="G501" s="47">
        <v>7400</v>
      </c>
      <c r="H501" s="47">
        <v>0</v>
      </c>
      <c r="I501" s="47">
        <v>600</v>
      </c>
      <c r="J501" s="47">
        <v>0</v>
      </c>
      <c r="K501" s="39">
        <f t="shared" si="9"/>
        <v>9400</v>
      </c>
      <c r="L501" s="45">
        <f>VLOOKUP(A501,Församlingsdata!$A$2:$D$649,4)</f>
        <v>110</v>
      </c>
      <c r="M501" s="2"/>
    </row>
    <row r="502" spans="1:13" x14ac:dyDescent="0.25">
      <c r="A502">
        <v>6427</v>
      </c>
      <c r="B502" t="s">
        <v>582</v>
      </c>
      <c r="C502" s="47">
        <v>4200</v>
      </c>
      <c r="D502" s="47">
        <v>50</v>
      </c>
      <c r="E502" s="47">
        <v>1200</v>
      </c>
      <c r="F502" s="47">
        <v>600</v>
      </c>
      <c r="G502" s="47">
        <v>800</v>
      </c>
      <c r="H502" s="47">
        <v>0</v>
      </c>
      <c r="I502" s="47">
        <v>0</v>
      </c>
      <c r="J502" s="47">
        <v>0</v>
      </c>
      <c r="K502" s="39">
        <f t="shared" si="9"/>
        <v>6850</v>
      </c>
      <c r="L502" s="45">
        <f>VLOOKUP(A502,Församlingsdata!$A$2:$D$649,4)</f>
        <v>43</v>
      </c>
      <c r="M502" s="2"/>
    </row>
    <row r="503" spans="1:13" x14ac:dyDescent="0.25">
      <c r="A503">
        <v>6501</v>
      </c>
      <c r="B503" t="s">
        <v>583</v>
      </c>
      <c r="C503" s="47">
        <v>500</v>
      </c>
      <c r="D503" s="47">
        <v>0</v>
      </c>
      <c r="E503" s="47">
        <v>20000</v>
      </c>
      <c r="F503" s="47">
        <v>0</v>
      </c>
      <c r="G503" s="47">
        <v>20000</v>
      </c>
      <c r="H503" s="47">
        <v>0</v>
      </c>
      <c r="I503" s="47">
        <v>0</v>
      </c>
      <c r="J503" s="47">
        <v>0</v>
      </c>
      <c r="K503" s="39">
        <f t="shared" si="9"/>
        <v>40500</v>
      </c>
      <c r="L503" s="45">
        <f>VLOOKUP(A503,Församlingsdata!$A$2:$D$649,4)</f>
        <v>6</v>
      </c>
      <c r="M503" s="2"/>
    </row>
    <row r="504" spans="1:13" x14ac:dyDescent="0.25">
      <c r="A504">
        <v>6508</v>
      </c>
      <c r="B504" t="s">
        <v>585</v>
      </c>
      <c r="C504" s="47">
        <v>500</v>
      </c>
      <c r="D504" s="47">
        <v>0</v>
      </c>
      <c r="E504" s="47">
        <v>600</v>
      </c>
      <c r="F504" s="47">
        <v>100</v>
      </c>
      <c r="G504" s="47">
        <v>600</v>
      </c>
      <c r="H504" s="47">
        <v>0</v>
      </c>
      <c r="I504" s="47">
        <v>0</v>
      </c>
      <c r="J504" s="47">
        <v>0</v>
      </c>
      <c r="K504" s="39">
        <f t="shared" ref="K504:K538" si="10">SUM(C504:J504)</f>
        <v>1800</v>
      </c>
      <c r="L504" s="45">
        <f>VLOOKUP(A504,Församlingsdata!$A$2:$D$649,4)</f>
        <v>33</v>
      </c>
      <c r="M504" s="2"/>
    </row>
    <row r="505" spans="1:13" x14ac:dyDescent="0.25">
      <c r="A505">
        <v>6509</v>
      </c>
      <c r="B505" t="s">
        <v>586</v>
      </c>
      <c r="C505" s="47">
        <v>6800</v>
      </c>
      <c r="D505" s="47">
        <v>0</v>
      </c>
      <c r="E505" s="47">
        <v>8980</v>
      </c>
      <c r="F505" s="47">
        <v>1800</v>
      </c>
      <c r="G505" s="47">
        <v>5250</v>
      </c>
      <c r="H505" s="47">
        <v>0</v>
      </c>
      <c r="I505" s="47">
        <v>0</v>
      </c>
      <c r="J505" s="47">
        <v>0</v>
      </c>
      <c r="K505" s="39">
        <f t="shared" si="10"/>
        <v>22830</v>
      </c>
      <c r="L505" s="45">
        <f>VLOOKUP(A505,Församlingsdata!$A$2:$D$649,4)</f>
        <v>96</v>
      </c>
      <c r="M505" s="2"/>
    </row>
    <row r="506" spans="1:13" x14ac:dyDescent="0.25">
      <c r="A506">
        <v>6511</v>
      </c>
      <c r="B506" t="s">
        <v>587</v>
      </c>
      <c r="C506" s="47">
        <v>1800</v>
      </c>
      <c r="D506" s="47">
        <v>1500</v>
      </c>
      <c r="E506" s="47">
        <v>1780</v>
      </c>
      <c r="F506" s="47">
        <v>905</v>
      </c>
      <c r="G506" s="47">
        <v>550</v>
      </c>
      <c r="H506" s="47">
        <v>1000</v>
      </c>
      <c r="I506" s="47">
        <v>0</v>
      </c>
      <c r="J506" s="47">
        <v>0</v>
      </c>
      <c r="K506" s="39">
        <f t="shared" si="10"/>
        <v>7535</v>
      </c>
      <c r="L506" s="45">
        <f>VLOOKUP(A506,Församlingsdata!$A$2:$D$649,4)</f>
        <v>73</v>
      </c>
      <c r="M506" s="2"/>
    </row>
    <row r="507" spans="1:13" x14ac:dyDescent="0.25">
      <c r="A507">
        <v>6516</v>
      </c>
      <c r="B507" t="s">
        <v>588</v>
      </c>
      <c r="C507" s="47">
        <v>2000</v>
      </c>
      <c r="D507" s="47">
        <v>300</v>
      </c>
      <c r="E507" s="47">
        <v>630</v>
      </c>
      <c r="F507" s="47">
        <v>0</v>
      </c>
      <c r="G507" s="47">
        <v>100</v>
      </c>
      <c r="H507" s="47">
        <v>0</v>
      </c>
      <c r="I507" s="47">
        <v>0</v>
      </c>
      <c r="J507" s="47">
        <v>0</v>
      </c>
      <c r="K507" s="39">
        <f t="shared" si="10"/>
        <v>3030</v>
      </c>
      <c r="L507" s="45">
        <f>VLOOKUP(A507,Församlingsdata!$A$2:$D$649,4)</f>
        <v>23</v>
      </c>
      <c r="M507" s="2"/>
    </row>
    <row r="508" spans="1:13" x14ac:dyDescent="0.25">
      <c r="A508">
        <v>6519</v>
      </c>
      <c r="B508" t="s">
        <v>589</v>
      </c>
      <c r="C508" s="47">
        <v>6000</v>
      </c>
      <c r="D508" s="47">
        <v>0</v>
      </c>
      <c r="E508" s="47">
        <v>0</v>
      </c>
      <c r="F508" s="47">
        <v>0</v>
      </c>
      <c r="G508" s="47">
        <v>0</v>
      </c>
      <c r="H508" s="47">
        <v>0</v>
      </c>
      <c r="I508" s="47">
        <v>0</v>
      </c>
      <c r="J508" s="47">
        <v>0</v>
      </c>
      <c r="K508" s="39">
        <f t="shared" si="10"/>
        <v>6000</v>
      </c>
      <c r="L508" s="45">
        <f>VLOOKUP(A508,Församlingsdata!$A$2:$D$649,4)</f>
        <v>42</v>
      </c>
      <c r="M508" s="2"/>
    </row>
    <row r="509" spans="1:13" x14ac:dyDescent="0.25">
      <c r="A509">
        <v>6521</v>
      </c>
      <c r="B509" t="s">
        <v>711</v>
      </c>
      <c r="C509" s="47">
        <v>1100</v>
      </c>
      <c r="D509" s="47">
        <v>150</v>
      </c>
      <c r="E509" s="47">
        <v>1800</v>
      </c>
      <c r="F509" s="47">
        <v>0</v>
      </c>
      <c r="G509" s="47">
        <v>250</v>
      </c>
      <c r="H509" s="47">
        <v>0</v>
      </c>
      <c r="I509" s="47">
        <v>0</v>
      </c>
      <c r="J509" s="47">
        <v>0</v>
      </c>
      <c r="K509" s="39">
        <f t="shared" si="10"/>
        <v>3300</v>
      </c>
      <c r="L509" s="45">
        <f>VLOOKUP(A509,Församlingsdata!$A$2:$D$649,4)</f>
        <v>42</v>
      </c>
      <c r="M509" s="2"/>
    </row>
    <row r="510" spans="1:13" x14ac:dyDescent="0.25">
      <c r="A510">
        <v>6523</v>
      </c>
      <c r="B510" t="s">
        <v>590</v>
      </c>
      <c r="C510" s="47">
        <v>260</v>
      </c>
      <c r="D510" s="47">
        <v>0</v>
      </c>
      <c r="E510" s="47">
        <v>220</v>
      </c>
      <c r="F510" s="47">
        <v>300</v>
      </c>
      <c r="G510" s="47">
        <v>100</v>
      </c>
      <c r="H510" s="47">
        <v>0</v>
      </c>
      <c r="I510" s="47">
        <v>0</v>
      </c>
      <c r="J510" s="47">
        <v>0</v>
      </c>
      <c r="K510" s="39">
        <f t="shared" si="10"/>
        <v>880</v>
      </c>
      <c r="L510" s="45">
        <f>VLOOKUP(A510,Församlingsdata!$A$2:$D$649,4)</f>
        <v>22</v>
      </c>
      <c r="M510" s="2"/>
    </row>
    <row r="511" spans="1:13" x14ac:dyDescent="0.25">
      <c r="A511">
        <v>6526</v>
      </c>
      <c r="B511" t="s">
        <v>591</v>
      </c>
      <c r="C511" s="47">
        <v>200</v>
      </c>
      <c r="D511" s="47">
        <v>0</v>
      </c>
      <c r="E511" s="47">
        <v>700</v>
      </c>
      <c r="F511" s="47">
        <v>0</v>
      </c>
      <c r="G511" s="47">
        <v>200</v>
      </c>
      <c r="H511" s="47">
        <v>0</v>
      </c>
      <c r="I511" s="47">
        <v>0</v>
      </c>
      <c r="J511" s="47">
        <v>0</v>
      </c>
      <c r="K511" s="39">
        <f t="shared" si="10"/>
        <v>1100</v>
      </c>
      <c r="L511" s="45">
        <f>VLOOKUP(A511,Församlingsdata!$A$2:$D$649,4)</f>
        <v>21</v>
      </c>
      <c r="M511" s="2"/>
    </row>
    <row r="512" spans="1:13" x14ac:dyDescent="0.25">
      <c r="A512">
        <v>6603</v>
      </c>
      <c r="B512" t="s">
        <v>592</v>
      </c>
      <c r="C512" s="47">
        <v>800</v>
      </c>
      <c r="D512" s="47">
        <v>0</v>
      </c>
      <c r="E512" s="47">
        <v>1500</v>
      </c>
      <c r="F512" s="47">
        <v>100</v>
      </c>
      <c r="G512" s="47">
        <v>500</v>
      </c>
      <c r="H512" s="47">
        <v>0</v>
      </c>
      <c r="I512" s="47">
        <v>0</v>
      </c>
      <c r="J512" s="47">
        <v>0</v>
      </c>
      <c r="K512" s="39">
        <f t="shared" si="10"/>
        <v>2900</v>
      </c>
      <c r="L512" s="45">
        <f>VLOOKUP(A512,Församlingsdata!$A$2:$D$649,4)</f>
        <v>60</v>
      </c>
      <c r="M512" s="2"/>
    </row>
    <row r="513" spans="1:13" x14ac:dyDescent="0.25">
      <c r="A513">
        <v>6813</v>
      </c>
      <c r="B513" t="s">
        <v>595</v>
      </c>
      <c r="C513" s="47">
        <v>0</v>
      </c>
      <c r="D513" s="47">
        <v>0</v>
      </c>
      <c r="E513" s="47">
        <v>0</v>
      </c>
      <c r="F513" s="47">
        <v>0</v>
      </c>
      <c r="G513" s="47">
        <v>100</v>
      </c>
      <c r="H513" s="47">
        <v>0</v>
      </c>
      <c r="I513" s="47">
        <v>0</v>
      </c>
      <c r="J513" s="47">
        <v>0</v>
      </c>
      <c r="K513" s="39">
        <f t="shared" si="10"/>
        <v>100</v>
      </c>
      <c r="L513" s="45">
        <f>VLOOKUP(A513,Församlingsdata!$A$2:$D$649,4)</f>
        <v>12</v>
      </c>
      <c r="M513" s="2"/>
    </row>
    <row r="514" spans="1:13" x14ac:dyDescent="0.25">
      <c r="A514">
        <v>6830</v>
      </c>
      <c r="B514" t="s">
        <v>596</v>
      </c>
      <c r="C514" s="47">
        <v>0</v>
      </c>
      <c r="D514" s="47">
        <v>0</v>
      </c>
      <c r="E514" s="47">
        <v>100</v>
      </c>
      <c r="F514" s="47">
        <v>0</v>
      </c>
      <c r="G514" s="47">
        <v>0</v>
      </c>
      <c r="H514" s="47">
        <v>0</v>
      </c>
      <c r="I514" s="47">
        <v>0</v>
      </c>
      <c r="J514" s="47">
        <v>0</v>
      </c>
      <c r="K514" s="39">
        <f t="shared" si="10"/>
        <v>100</v>
      </c>
      <c r="L514" s="45">
        <f>VLOOKUP(A514,Församlingsdata!$A$2:$D$649,4)</f>
        <v>19</v>
      </c>
      <c r="M514" s="2"/>
    </row>
    <row r="515" spans="1:13" x14ac:dyDescent="0.25">
      <c r="A515">
        <v>7004</v>
      </c>
      <c r="B515" t="s">
        <v>599</v>
      </c>
      <c r="C515" s="47">
        <v>500</v>
      </c>
      <c r="D515" s="47">
        <v>400</v>
      </c>
      <c r="E515" s="47">
        <v>500</v>
      </c>
      <c r="F515" s="47">
        <v>0</v>
      </c>
      <c r="G515" s="47">
        <v>500</v>
      </c>
      <c r="H515" s="47">
        <v>0</v>
      </c>
      <c r="I515" s="47">
        <v>1200</v>
      </c>
      <c r="J515" s="47">
        <v>0</v>
      </c>
      <c r="K515" s="39">
        <f t="shared" si="10"/>
        <v>3100</v>
      </c>
      <c r="L515" s="45">
        <f>VLOOKUP(A515,Församlingsdata!$A$2:$D$649,4)</f>
        <v>73</v>
      </c>
      <c r="M515" s="2"/>
    </row>
    <row r="516" spans="1:13" x14ac:dyDescent="0.25">
      <c r="A516">
        <v>7054</v>
      </c>
      <c r="B516" t="s">
        <v>600</v>
      </c>
      <c r="C516" s="47">
        <v>1600</v>
      </c>
      <c r="D516" s="47">
        <v>600</v>
      </c>
      <c r="E516" s="47">
        <v>2100</v>
      </c>
      <c r="F516" s="47">
        <v>200</v>
      </c>
      <c r="G516" s="47">
        <v>1200</v>
      </c>
      <c r="H516" s="47">
        <v>0</v>
      </c>
      <c r="I516" s="47">
        <v>600</v>
      </c>
      <c r="J516" s="47">
        <v>0</v>
      </c>
      <c r="K516" s="39">
        <f t="shared" si="10"/>
        <v>6300</v>
      </c>
      <c r="L516" s="45">
        <f>VLOOKUP(A516,Församlingsdata!$A$2:$D$649,4)</f>
        <v>118</v>
      </c>
      <c r="M516" s="2"/>
    </row>
    <row r="517" spans="1:13" x14ac:dyDescent="0.25">
      <c r="A517">
        <v>7110</v>
      </c>
      <c r="B517" t="s">
        <v>603</v>
      </c>
      <c r="C517" s="47">
        <v>0</v>
      </c>
      <c r="D517" s="47">
        <v>0</v>
      </c>
      <c r="E517" s="47">
        <v>0</v>
      </c>
      <c r="F517" s="47">
        <v>0</v>
      </c>
      <c r="G517" s="47">
        <v>0</v>
      </c>
      <c r="H517" s="47">
        <v>0</v>
      </c>
      <c r="I517" s="47">
        <v>2400</v>
      </c>
      <c r="J517" s="47">
        <v>0</v>
      </c>
      <c r="K517" s="39">
        <f t="shared" si="10"/>
        <v>2400</v>
      </c>
      <c r="L517" s="45">
        <f>VLOOKUP(A517,Församlingsdata!$A$2:$D$649,4)</f>
        <v>71</v>
      </c>
      <c r="M517" s="2"/>
    </row>
    <row r="518" spans="1:13" x14ac:dyDescent="0.25">
      <c r="A518">
        <v>7113</v>
      </c>
      <c r="B518" t="s">
        <v>605</v>
      </c>
      <c r="C518" s="47">
        <v>0</v>
      </c>
      <c r="D518" s="47">
        <v>0</v>
      </c>
      <c r="E518" s="47">
        <v>0</v>
      </c>
      <c r="F518" s="47">
        <v>0</v>
      </c>
      <c r="G518" s="47">
        <v>0</v>
      </c>
      <c r="H518" s="47">
        <v>0</v>
      </c>
      <c r="I518" s="47">
        <v>0</v>
      </c>
      <c r="J518" s="47">
        <v>2400</v>
      </c>
      <c r="K518" s="39">
        <f t="shared" si="10"/>
        <v>2400</v>
      </c>
      <c r="L518" s="45">
        <f>VLOOKUP(A518,Församlingsdata!$A$2:$D$649,4)</f>
        <v>17</v>
      </c>
      <c r="M518" s="2"/>
    </row>
    <row r="519" spans="1:13" x14ac:dyDescent="0.25">
      <c r="A519">
        <v>7121</v>
      </c>
      <c r="B519" t="s">
        <v>608</v>
      </c>
      <c r="C519" s="47">
        <v>8320</v>
      </c>
      <c r="D519" s="47">
        <v>1800</v>
      </c>
      <c r="E519" s="47">
        <v>300</v>
      </c>
      <c r="F519" s="47">
        <v>300</v>
      </c>
      <c r="G519" s="47">
        <v>0</v>
      </c>
      <c r="H519" s="47">
        <v>0</v>
      </c>
      <c r="I519" s="47">
        <v>1800</v>
      </c>
      <c r="J519" s="47">
        <v>0</v>
      </c>
      <c r="K519" s="39">
        <f t="shared" si="10"/>
        <v>12520</v>
      </c>
      <c r="L519" s="45">
        <f>VLOOKUP(A519,Församlingsdata!$A$2:$D$649,4)</f>
        <v>83</v>
      </c>
      <c r="M519" s="2"/>
    </row>
    <row r="520" spans="1:13" x14ac:dyDescent="0.25">
      <c r="A520">
        <v>7159</v>
      </c>
      <c r="B520" t="s">
        <v>613</v>
      </c>
      <c r="C520" s="47">
        <v>600</v>
      </c>
      <c r="D520" s="47">
        <v>0</v>
      </c>
      <c r="E520" s="47">
        <v>600</v>
      </c>
      <c r="F520" s="47">
        <v>600</v>
      </c>
      <c r="G520" s="47">
        <v>500</v>
      </c>
      <c r="H520" s="47">
        <v>0</v>
      </c>
      <c r="I520" s="47">
        <v>1200</v>
      </c>
      <c r="J520" s="47">
        <v>0</v>
      </c>
      <c r="K520" s="39">
        <f t="shared" si="10"/>
        <v>3500</v>
      </c>
      <c r="L520" s="45">
        <f>VLOOKUP(A520,Församlingsdata!$A$2:$D$649,4)</f>
        <v>21</v>
      </c>
      <c r="M520" s="2"/>
    </row>
    <row r="521" spans="1:13" x14ac:dyDescent="0.25">
      <c r="A521">
        <v>7233</v>
      </c>
      <c r="B521" t="s">
        <v>617</v>
      </c>
      <c r="C521" s="47">
        <v>2150</v>
      </c>
      <c r="D521" s="47">
        <v>10147</v>
      </c>
      <c r="E521" s="47">
        <v>4580</v>
      </c>
      <c r="F521" s="47">
        <v>700</v>
      </c>
      <c r="G521" s="47">
        <v>3200</v>
      </c>
      <c r="H521" s="47">
        <v>0</v>
      </c>
      <c r="I521" s="47">
        <v>1470</v>
      </c>
      <c r="J521" s="47">
        <v>61600</v>
      </c>
      <c r="K521" s="39">
        <f t="shared" si="10"/>
        <v>83847</v>
      </c>
      <c r="L521" s="45">
        <f>VLOOKUP(A521,Församlingsdata!$A$2:$D$649,4)</f>
        <v>414</v>
      </c>
      <c r="M521" s="2"/>
    </row>
    <row r="522" spans="1:13" x14ac:dyDescent="0.25">
      <c r="A522">
        <v>7234</v>
      </c>
      <c r="B522" t="s">
        <v>618</v>
      </c>
      <c r="C522" s="47">
        <v>14720</v>
      </c>
      <c r="D522" s="47">
        <v>3500</v>
      </c>
      <c r="E522" s="47">
        <v>3130</v>
      </c>
      <c r="F522" s="47">
        <v>600</v>
      </c>
      <c r="G522" s="47">
        <v>2260</v>
      </c>
      <c r="H522" s="47">
        <v>0</v>
      </c>
      <c r="I522" s="47">
        <v>0</v>
      </c>
      <c r="J522" s="47">
        <v>0</v>
      </c>
      <c r="K522" s="39">
        <f t="shared" si="10"/>
        <v>24210</v>
      </c>
      <c r="L522" s="45">
        <f>VLOOKUP(A522,Församlingsdata!$A$2:$D$649,4)</f>
        <v>105</v>
      </c>
      <c r="M522" s="2"/>
    </row>
    <row r="523" spans="1:13" x14ac:dyDescent="0.25">
      <c r="A523">
        <v>7237</v>
      </c>
      <c r="B523" t="s">
        <v>620</v>
      </c>
      <c r="C523" s="47">
        <v>3000</v>
      </c>
      <c r="D523" s="47">
        <v>2700</v>
      </c>
      <c r="E523" s="47">
        <v>2000</v>
      </c>
      <c r="F523" s="47">
        <v>600</v>
      </c>
      <c r="G523" s="47">
        <v>100</v>
      </c>
      <c r="H523" s="47">
        <v>0</v>
      </c>
      <c r="I523" s="47">
        <v>0</v>
      </c>
      <c r="J523" s="47">
        <v>0</v>
      </c>
      <c r="K523" s="39">
        <f t="shared" si="10"/>
        <v>8400</v>
      </c>
      <c r="L523" s="45">
        <f>VLOOKUP(A523,Församlingsdata!$A$2:$D$649,4)</f>
        <v>94</v>
      </c>
      <c r="M523" s="2"/>
    </row>
    <row r="524" spans="1:13" x14ac:dyDescent="0.25">
      <c r="A524">
        <v>7264</v>
      </c>
      <c r="B524" t="s">
        <v>621</v>
      </c>
      <c r="C524" s="47">
        <v>600</v>
      </c>
      <c r="D524" s="47">
        <v>200</v>
      </c>
      <c r="E524" s="47">
        <v>750</v>
      </c>
      <c r="F524" s="47">
        <v>600</v>
      </c>
      <c r="G524" s="47">
        <v>200</v>
      </c>
      <c r="H524" s="47">
        <v>0</v>
      </c>
      <c r="I524" s="47">
        <v>0</v>
      </c>
      <c r="J524" s="47">
        <v>0</v>
      </c>
      <c r="K524" s="39">
        <f t="shared" si="10"/>
        <v>2350</v>
      </c>
      <c r="L524" s="45">
        <f>VLOOKUP(A524,Församlingsdata!$A$2:$D$649,4)</f>
        <v>14</v>
      </c>
      <c r="M524" s="2"/>
    </row>
    <row r="525" spans="1:13" x14ac:dyDescent="0.25">
      <c r="A525">
        <v>7268</v>
      </c>
      <c r="B525" t="s">
        <v>623</v>
      </c>
      <c r="C525" s="47">
        <v>0</v>
      </c>
      <c r="D525" s="47">
        <v>1000</v>
      </c>
      <c r="E525" s="47">
        <v>0</v>
      </c>
      <c r="F525" s="47">
        <v>0</v>
      </c>
      <c r="G525" s="47">
        <v>0</v>
      </c>
      <c r="H525" s="47">
        <v>0</v>
      </c>
      <c r="I525" s="47">
        <v>600</v>
      </c>
      <c r="J525" s="47">
        <v>0</v>
      </c>
      <c r="K525" s="39">
        <f t="shared" si="10"/>
        <v>1600</v>
      </c>
      <c r="L525" s="45">
        <f>VLOOKUP(A525,Församlingsdata!$A$2:$D$649,4)</f>
        <v>60</v>
      </c>
      <c r="M525" s="2"/>
    </row>
    <row r="526" spans="1:13" x14ac:dyDescent="0.25">
      <c r="A526">
        <v>7276</v>
      </c>
      <c r="B526" t="s">
        <v>624</v>
      </c>
      <c r="C526" s="47">
        <v>1050</v>
      </c>
      <c r="D526" s="47">
        <v>0</v>
      </c>
      <c r="E526" s="47">
        <v>2510</v>
      </c>
      <c r="F526" s="47">
        <v>270</v>
      </c>
      <c r="G526" s="47">
        <v>452</v>
      </c>
      <c r="H526" s="47">
        <v>0</v>
      </c>
      <c r="I526" s="47">
        <v>700</v>
      </c>
      <c r="J526" s="47">
        <v>21456</v>
      </c>
      <c r="K526" s="39">
        <f t="shared" si="10"/>
        <v>26438</v>
      </c>
      <c r="L526" s="45">
        <f>VLOOKUP(A526,Församlingsdata!$A$2:$D$649,4)</f>
        <v>141</v>
      </c>
      <c r="M526" s="2"/>
    </row>
    <row r="527" spans="1:13" x14ac:dyDescent="0.25">
      <c r="A527">
        <v>7313</v>
      </c>
      <c r="B527" t="s">
        <v>629</v>
      </c>
      <c r="C527" s="47">
        <v>0</v>
      </c>
      <c r="D527" s="47">
        <v>0</v>
      </c>
      <c r="E527" s="47">
        <v>0</v>
      </c>
      <c r="F527" s="47">
        <v>0</v>
      </c>
      <c r="G527" s="47">
        <v>500</v>
      </c>
      <c r="H527" s="47">
        <v>0</v>
      </c>
      <c r="I527" s="47">
        <v>0</v>
      </c>
      <c r="J527" s="47">
        <v>0</v>
      </c>
      <c r="K527" s="39">
        <f t="shared" si="10"/>
        <v>500</v>
      </c>
      <c r="L527" s="45">
        <f>VLOOKUP(A527,Församlingsdata!$A$2:$D$649,4)</f>
        <v>41</v>
      </c>
      <c r="M527" s="2"/>
    </row>
    <row r="528" spans="1:13" x14ac:dyDescent="0.25">
      <c r="A528">
        <v>7317</v>
      </c>
      <c r="B528" t="s">
        <v>630</v>
      </c>
      <c r="C528" s="47">
        <v>200</v>
      </c>
      <c r="D528" s="47">
        <v>0</v>
      </c>
      <c r="E528" s="47">
        <v>0</v>
      </c>
      <c r="F528" s="47">
        <v>0</v>
      </c>
      <c r="G528" s="47">
        <v>0</v>
      </c>
      <c r="H528" s="47">
        <v>0</v>
      </c>
      <c r="I528" s="47">
        <v>0</v>
      </c>
      <c r="J528" s="47">
        <v>0</v>
      </c>
      <c r="K528" s="39">
        <f t="shared" si="10"/>
        <v>200</v>
      </c>
      <c r="L528" s="45">
        <f>VLOOKUP(A528,Församlingsdata!$A$2:$D$649,4)</f>
        <v>8</v>
      </c>
      <c r="M528" s="2"/>
    </row>
    <row r="529" spans="1:13" x14ac:dyDescent="0.25">
      <c r="A529">
        <v>7404</v>
      </c>
      <c r="B529" t="s">
        <v>633</v>
      </c>
      <c r="C529" s="47">
        <v>8300</v>
      </c>
      <c r="D529" s="47">
        <v>4200</v>
      </c>
      <c r="E529" s="47">
        <v>1800</v>
      </c>
      <c r="F529" s="47">
        <v>2240</v>
      </c>
      <c r="G529" s="47">
        <v>2830</v>
      </c>
      <c r="H529" s="47">
        <v>0</v>
      </c>
      <c r="I529" s="47">
        <v>5700</v>
      </c>
      <c r="J529" s="47">
        <v>0</v>
      </c>
      <c r="K529" s="39">
        <f t="shared" si="10"/>
        <v>25070</v>
      </c>
      <c r="L529" s="45">
        <f>VLOOKUP(A529,Församlingsdata!$A$2:$D$649,4)</f>
        <v>234</v>
      </c>
      <c r="M529" s="2"/>
    </row>
    <row r="530" spans="1:13" x14ac:dyDescent="0.25">
      <c r="A530">
        <v>7407</v>
      </c>
      <c r="B530" t="s">
        <v>634</v>
      </c>
      <c r="C530" s="47">
        <v>31540</v>
      </c>
      <c r="D530" s="47">
        <v>10820</v>
      </c>
      <c r="E530" s="47">
        <v>2050</v>
      </c>
      <c r="F530" s="47">
        <v>1020</v>
      </c>
      <c r="G530" s="47">
        <v>5350</v>
      </c>
      <c r="H530" s="47">
        <v>0</v>
      </c>
      <c r="I530" s="47">
        <v>10370</v>
      </c>
      <c r="J530" s="47">
        <v>0</v>
      </c>
      <c r="K530" s="39">
        <f t="shared" si="10"/>
        <v>61150</v>
      </c>
      <c r="L530" s="45">
        <f>VLOOKUP(A530,Församlingsdata!$A$2:$D$649,4)</f>
        <v>144</v>
      </c>
      <c r="M530" s="2"/>
    </row>
    <row r="531" spans="1:13" x14ac:dyDescent="0.25">
      <c r="A531">
        <v>7412</v>
      </c>
      <c r="B531" t="s">
        <v>636</v>
      </c>
      <c r="C531" s="47">
        <v>8430</v>
      </c>
      <c r="D531" s="47">
        <v>16000</v>
      </c>
      <c r="E531" s="47">
        <v>2150</v>
      </c>
      <c r="F531" s="47">
        <v>150</v>
      </c>
      <c r="G531" s="47">
        <v>4850</v>
      </c>
      <c r="H531" s="47">
        <v>0</v>
      </c>
      <c r="I531" s="47">
        <v>6600</v>
      </c>
      <c r="J531" s="47">
        <v>0</v>
      </c>
      <c r="K531" s="39">
        <f t="shared" si="10"/>
        <v>38180</v>
      </c>
      <c r="L531" s="45">
        <f>VLOOKUP(A531,Församlingsdata!$A$2:$D$649,4)</f>
        <v>155</v>
      </c>
      <c r="M531" s="2"/>
    </row>
    <row r="532" spans="1:13" x14ac:dyDescent="0.25">
      <c r="A532">
        <v>7414</v>
      </c>
      <c r="B532" t="s">
        <v>637</v>
      </c>
      <c r="C532" s="47">
        <v>200</v>
      </c>
      <c r="D532" s="47">
        <v>1000</v>
      </c>
      <c r="E532" s="47">
        <v>200</v>
      </c>
      <c r="F532" s="47">
        <v>0</v>
      </c>
      <c r="G532" s="47">
        <v>700</v>
      </c>
      <c r="H532" s="47">
        <v>0</v>
      </c>
      <c r="I532" s="47">
        <v>1800</v>
      </c>
      <c r="J532" s="47">
        <v>0</v>
      </c>
      <c r="K532" s="39">
        <f t="shared" si="10"/>
        <v>3900</v>
      </c>
      <c r="L532" s="45">
        <f>VLOOKUP(A532,Församlingsdata!$A$2:$D$649,4)</f>
        <v>23</v>
      </c>
      <c r="M532" s="2"/>
    </row>
    <row r="533" spans="1:13" x14ac:dyDescent="0.25">
      <c r="A533">
        <v>7420</v>
      </c>
      <c r="B533" t="s">
        <v>640</v>
      </c>
      <c r="C533" s="47">
        <v>0</v>
      </c>
      <c r="D533" s="47">
        <v>0</v>
      </c>
      <c r="E533" s="47">
        <v>0</v>
      </c>
      <c r="F533" s="47">
        <v>0</v>
      </c>
      <c r="G533" s="47">
        <v>500</v>
      </c>
      <c r="H533" s="47">
        <v>0</v>
      </c>
      <c r="I533" s="47">
        <v>0</v>
      </c>
      <c r="J533" s="47">
        <v>0</v>
      </c>
      <c r="K533" s="39">
        <f t="shared" si="10"/>
        <v>500</v>
      </c>
      <c r="L533" s="45">
        <f>VLOOKUP(A533,Församlingsdata!$A$2:$D$649,4)</f>
        <v>38</v>
      </c>
      <c r="M533" s="2"/>
    </row>
    <row r="534" spans="1:13" x14ac:dyDescent="0.25">
      <c r="A534">
        <v>7425</v>
      </c>
      <c r="B534" t="s">
        <v>641</v>
      </c>
      <c r="C534" s="47">
        <v>2000</v>
      </c>
      <c r="D534" s="47">
        <v>0</v>
      </c>
      <c r="E534" s="47">
        <v>2300</v>
      </c>
      <c r="F534" s="47">
        <v>0</v>
      </c>
      <c r="G534" s="47">
        <v>2000</v>
      </c>
      <c r="H534" s="47">
        <v>0</v>
      </c>
      <c r="I534" s="47">
        <v>0</v>
      </c>
      <c r="J534" s="47">
        <v>0</v>
      </c>
      <c r="K534" s="39">
        <f t="shared" si="10"/>
        <v>6300</v>
      </c>
      <c r="L534" s="45">
        <f>VLOOKUP(A534,Församlingsdata!$A$2:$D$649,4)</f>
        <v>72</v>
      </c>
      <c r="M534" s="2"/>
    </row>
    <row r="535" spans="1:13" x14ac:dyDescent="0.25">
      <c r="A535">
        <v>7427</v>
      </c>
      <c r="B535" t="s">
        <v>642</v>
      </c>
      <c r="C535" s="47">
        <v>3700</v>
      </c>
      <c r="D535" s="47">
        <v>0</v>
      </c>
      <c r="E535" s="47">
        <v>1580</v>
      </c>
      <c r="F535" s="47">
        <v>0</v>
      </c>
      <c r="G535" s="47">
        <v>2325</v>
      </c>
      <c r="H535" s="47">
        <v>0</v>
      </c>
      <c r="I535" s="47">
        <v>4970</v>
      </c>
      <c r="J535" s="47">
        <v>0</v>
      </c>
      <c r="K535" s="39">
        <f t="shared" si="10"/>
        <v>12575</v>
      </c>
      <c r="L535" s="45">
        <f>VLOOKUP(A535,Församlingsdata!$A$2:$D$649,4)</f>
        <v>199</v>
      </c>
      <c r="M535" s="2"/>
    </row>
    <row r="536" spans="1:13" x14ac:dyDescent="0.25">
      <c r="A536">
        <v>7428</v>
      </c>
      <c r="B536" t="s">
        <v>643</v>
      </c>
      <c r="C536" s="47">
        <v>1200</v>
      </c>
      <c r="D536" s="47">
        <v>0</v>
      </c>
      <c r="E536" s="47">
        <v>300</v>
      </c>
      <c r="F536" s="47">
        <v>300</v>
      </c>
      <c r="G536" s="47">
        <v>0</v>
      </c>
      <c r="H536" s="47">
        <v>0</v>
      </c>
      <c r="I536" s="47">
        <v>0</v>
      </c>
      <c r="J536" s="47">
        <v>0</v>
      </c>
      <c r="K536" s="39">
        <f t="shared" si="10"/>
        <v>1800</v>
      </c>
      <c r="L536" s="45">
        <f>VLOOKUP(A536,Församlingsdata!$A$2:$D$649,4)</f>
        <v>123</v>
      </c>
      <c r="M536" s="2"/>
    </row>
    <row r="537" spans="1:13" x14ac:dyDescent="0.25">
      <c r="A537">
        <v>7429</v>
      </c>
      <c r="B537" t="s">
        <v>644</v>
      </c>
      <c r="C537" s="47">
        <v>1100</v>
      </c>
      <c r="D537" s="47">
        <v>3000</v>
      </c>
      <c r="E537" s="47">
        <v>700</v>
      </c>
      <c r="F537" s="47">
        <v>0</v>
      </c>
      <c r="G537" s="47">
        <v>1200</v>
      </c>
      <c r="H537" s="47">
        <v>0</v>
      </c>
      <c r="I537" s="47">
        <v>0</v>
      </c>
      <c r="J537" s="47">
        <v>0</v>
      </c>
      <c r="K537" s="39">
        <f t="shared" si="10"/>
        <v>6000</v>
      </c>
      <c r="L537" s="45">
        <f>VLOOKUP(A537,Församlingsdata!$A$2:$D$649,4)</f>
        <v>35</v>
      </c>
      <c r="M537" s="2"/>
    </row>
    <row r="538" spans="1:13" x14ac:dyDescent="0.25">
      <c r="A538">
        <v>7451</v>
      </c>
      <c r="B538" t="s">
        <v>647</v>
      </c>
      <c r="C538" s="47">
        <v>2300</v>
      </c>
      <c r="D538" s="47">
        <v>200</v>
      </c>
      <c r="E538" s="47">
        <v>700</v>
      </c>
      <c r="F538" s="47">
        <v>1800</v>
      </c>
      <c r="G538" s="47">
        <v>1000</v>
      </c>
      <c r="H538" s="47">
        <v>0</v>
      </c>
      <c r="I538" s="47">
        <v>1200</v>
      </c>
      <c r="J538" s="47">
        <v>0</v>
      </c>
      <c r="K538" s="39">
        <f t="shared" si="10"/>
        <v>7200</v>
      </c>
      <c r="L538" s="45">
        <f>VLOOKUP(A538,Församlingsdata!$A$2:$D$649,4)</f>
        <v>137</v>
      </c>
      <c r="M538" s="2"/>
    </row>
    <row r="539" spans="1:13" x14ac:dyDescent="0.25">
      <c r="A539">
        <v>7453</v>
      </c>
      <c r="B539" t="s">
        <v>648</v>
      </c>
      <c r="C539" s="47">
        <v>600</v>
      </c>
      <c r="D539" s="47">
        <v>0</v>
      </c>
      <c r="E539" s="47">
        <v>2600</v>
      </c>
      <c r="F539" s="47">
        <v>0</v>
      </c>
      <c r="G539" s="47">
        <v>0</v>
      </c>
      <c r="H539" s="47">
        <v>0</v>
      </c>
      <c r="I539" s="47">
        <v>0</v>
      </c>
      <c r="J539" s="47">
        <v>0</v>
      </c>
      <c r="K539" s="39">
        <f t="shared" ref="K539:K555" si="11">SUM(C539:J539)</f>
        <v>3200</v>
      </c>
      <c r="L539" s="45">
        <f>VLOOKUP(A539,Församlingsdata!$A$2:$D$649,4)</f>
        <v>343</v>
      </c>
      <c r="M539" s="2"/>
    </row>
    <row r="540" spans="1:13" x14ac:dyDescent="0.25">
      <c r="A540">
        <v>7465</v>
      </c>
      <c r="B540" t="s">
        <v>652</v>
      </c>
      <c r="C540" s="47">
        <v>3160</v>
      </c>
      <c r="D540" s="47">
        <v>0</v>
      </c>
      <c r="E540" s="47">
        <v>1190</v>
      </c>
      <c r="F540" s="47">
        <v>390</v>
      </c>
      <c r="G540" s="47">
        <v>260</v>
      </c>
      <c r="H540" s="47">
        <v>100</v>
      </c>
      <c r="I540" s="47">
        <v>1800</v>
      </c>
      <c r="J540" s="47">
        <v>0</v>
      </c>
      <c r="K540" s="39">
        <f t="shared" si="11"/>
        <v>6900</v>
      </c>
      <c r="L540" s="45">
        <f>VLOOKUP(A540,Församlingsdata!$A$2:$D$649,4)</f>
        <v>83</v>
      </c>
      <c r="M540" s="2"/>
    </row>
    <row r="541" spans="1:13" x14ac:dyDescent="0.25">
      <c r="A541">
        <v>7467</v>
      </c>
      <c r="B541" t="s">
        <v>653</v>
      </c>
      <c r="C541" s="47">
        <v>100</v>
      </c>
      <c r="D541" s="47">
        <v>0</v>
      </c>
      <c r="E541" s="47">
        <v>100</v>
      </c>
      <c r="F541" s="47">
        <v>0</v>
      </c>
      <c r="G541" s="47">
        <v>1600</v>
      </c>
      <c r="H541" s="47">
        <v>0</v>
      </c>
      <c r="I541" s="47">
        <v>0</v>
      </c>
      <c r="J541" s="47">
        <v>0</v>
      </c>
      <c r="K541" s="39">
        <f t="shared" si="11"/>
        <v>1800</v>
      </c>
      <c r="L541" s="45">
        <f>VLOOKUP(A541,Församlingsdata!$A$2:$D$649,4)</f>
        <v>59</v>
      </c>
    </row>
    <row r="542" spans="1:13" x14ac:dyDescent="0.25">
      <c r="A542">
        <v>7507</v>
      </c>
      <c r="B542" t="s">
        <v>655</v>
      </c>
      <c r="C542" s="47">
        <v>3900</v>
      </c>
      <c r="D542" s="47">
        <v>0</v>
      </c>
      <c r="E542" s="47">
        <v>3500</v>
      </c>
      <c r="F542" s="47">
        <v>600</v>
      </c>
      <c r="G542" s="47">
        <v>3650</v>
      </c>
      <c r="H542" s="47">
        <v>0</v>
      </c>
      <c r="I542" s="47">
        <v>4200</v>
      </c>
      <c r="J542" s="47">
        <v>0</v>
      </c>
      <c r="K542" s="39">
        <f t="shared" si="11"/>
        <v>15850</v>
      </c>
      <c r="L542" s="45">
        <f>VLOOKUP(A542,Församlingsdata!$A$2:$D$649,4)</f>
        <v>223</v>
      </c>
    </row>
    <row r="543" spans="1:13" x14ac:dyDescent="0.25">
      <c r="A543">
        <v>7509</v>
      </c>
      <c r="B543" t="s">
        <v>656</v>
      </c>
      <c r="C543" s="47">
        <v>1200</v>
      </c>
      <c r="D543" s="47">
        <v>0</v>
      </c>
      <c r="E543" s="47">
        <v>0</v>
      </c>
      <c r="F543" s="47">
        <v>500</v>
      </c>
      <c r="G543" s="47">
        <v>500</v>
      </c>
      <c r="H543" s="47">
        <v>0</v>
      </c>
      <c r="I543" s="47">
        <v>0</v>
      </c>
      <c r="J543" s="47">
        <v>0</v>
      </c>
      <c r="K543" s="39">
        <f t="shared" si="11"/>
        <v>2200</v>
      </c>
      <c r="L543" s="45">
        <f>VLOOKUP(A543,Församlingsdata!$A$2:$D$649,4)</f>
        <v>20</v>
      </c>
    </row>
    <row r="544" spans="1:13" x14ac:dyDescent="0.25">
      <c r="A544">
        <v>7512</v>
      </c>
      <c r="B544" t="s">
        <v>657</v>
      </c>
      <c r="C544" s="47">
        <v>300</v>
      </c>
      <c r="D544" s="47">
        <v>0</v>
      </c>
      <c r="E544" s="47">
        <v>1200</v>
      </c>
      <c r="F544" s="47">
        <v>0</v>
      </c>
      <c r="G544" s="47">
        <v>530</v>
      </c>
      <c r="H544" s="47">
        <v>0</v>
      </c>
      <c r="I544" s="47">
        <v>0</v>
      </c>
      <c r="J544" s="47">
        <v>0</v>
      </c>
      <c r="K544" s="39">
        <f t="shared" si="11"/>
        <v>2030</v>
      </c>
      <c r="L544" s="45">
        <f>VLOOKUP(A544,Församlingsdata!$A$2:$D$649,4)</f>
        <v>75</v>
      </c>
    </row>
    <row r="545" spans="1:12" x14ac:dyDescent="0.25">
      <c r="A545">
        <v>7602</v>
      </c>
      <c r="B545" t="s">
        <v>695</v>
      </c>
      <c r="C545" s="47">
        <v>0</v>
      </c>
      <c r="D545" s="47">
        <v>0</v>
      </c>
      <c r="E545" s="47">
        <v>200</v>
      </c>
      <c r="F545" s="47">
        <v>0</v>
      </c>
      <c r="G545" s="47">
        <v>200</v>
      </c>
      <c r="H545" s="47">
        <v>0</v>
      </c>
      <c r="I545" s="47">
        <v>0</v>
      </c>
      <c r="J545" s="47">
        <v>0</v>
      </c>
      <c r="K545" s="39">
        <f t="shared" si="11"/>
        <v>400</v>
      </c>
      <c r="L545" s="45">
        <f>VLOOKUP(A545,Församlingsdata!$A$2:$D$649,4)</f>
        <v>41</v>
      </c>
    </row>
    <row r="546" spans="1:12" x14ac:dyDescent="0.25">
      <c r="A546">
        <v>7603</v>
      </c>
      <c r="B546" t="s">
        <v>660</v>
      </c>
      <c r="C546" s="47">
        <v>350</v>
      </c>
      <c r="D546" s="47">
        <v>97176</v>
      </c>
      <c r="E546" s="47">
        <v>8100</v>
      </c>
      <c r="F546" s="47">
        <v>0</v>
      </c>
      <c r="G546" s="47">
        <v>4350</v>
      </c>
      <c r="H546" s="47">
        <v>0</v>
      </c>
      <c r="I546" s="47">
        <v>300</v>
      </c>
      <c r="J546" s="47">
        <v>0</v>
      </c>
      <c r="K546" s="39">
        <f t="shared" si="11"/>
        <v>110276</v>
      </c>
      <c r="L546" s="45">
        <f>VLOOKUP(A546,Församlingsdata!$A$2:$D$649,4)</f>
        <v>229</v>
      </c>
    </row>
    <row r="547" spans="1:12" x14ac:dyDescent="0.25">
      <c r="A547">
        <v>8505</v>
      </c>
      <c r="B547" t="s">
        <v>663</v>
      </c>
      <c r="C547" s="47">
        <v>300</v>
      </c>
      <c r="D547" s="47">
        <v>0</v>
      </c>
      <c r="E547" s="47">
        <v>1600</v>
      </c>
      <c r="F547" s="47">
        <v>0</v>
      </c>
      <c r="G547" s="47">
        <v>1200</v>
      </c>
      <c r="H547" s="47">
        <v>0</v>
      </c>
      <c r="I547" s="47">
        <v>6600</v>
      </c>
      <c r="J547" s="47">
        <v>0</v>
      </c>
      <c r="K547" s="39">
        <f t="shared" si="11"/>
        <v>9700</v>
      </c>
      <c r="L547" s="45">
        <f>VLOOKUP(A547,Församlingsdata!$A$2:$D$649,4)</f>
        <v>88</v>
      </c>
    </row>
    <row r="548" spans="1:12" x14ac:dyDescent="0.25">
      <c r="A548">
        <v>8508</v>
      </c>
      <c r="B548" t="s">
        <v>665</v>
      </c>
      <c r="C548" s="47">
        <v>1000</v>
      </c>
      <c r="D548" s="47">
        <v>0</v>
      </c>
      <c r="E548" s="47">
        <v>400</v>
      </c>
      <c r="F548" s="47">
        <v>0</v>
      </c>
      <c r="G548" s="47">
        <v>400</v>
      </c>
      <c r="H548" s="47">
        <v>0</v>
      </c>
      <c r="I548" s="47">
        <v>0</v>
      </c>
      <c r="J548" s="47">
        <v>0</v>
      </c>
      <c r="K548" s="39">
        <f t="shared" si="11"/>
        <v>1800</v>
      </c>
      <c r="L548" s="45">
        <f>VLOOKUP(A548,Församlingsdata!$A$2:$D$649,4)</f>
        <v>142</v>
      </c>
    </row>
    <row r="549" spans="1:12" x14ac:dyDescent="0.25">
      <c r="A549">
        <v>8603</v>
      </c>
      <c r="B549" t="s">
        <v>666</v>
      </c>
      <c r="C549" s="47">
        <v>0</v>
      </c>
      <c r="D549" s="47">
        <v>0</v>
      </c>
      <c r="E549" s="47">
        <v>0</v>
      </c>
      <c r="F549" s="47">
        <v>0</v>
      </c>
      <c r="G549" s="47">
        <v>0</v>
      </c>
      <c r="H549" s="47">
        <v>0</v>
      </c>
      <c r="I549" s="47">
        <v>600</v>
      </c>
      <c r="J549" s="47">
        <v>0</v>
      </c>
      <c r="K549" s="39">
        <f t="shared" si="11"/>
        <v>600</v>
      </c>
      <c r="L549" s="45">
        <f>VLOOKUP(A549,Församlingsdata!$A$2:$D$649,4)</f>
        <v>18</v>
      </c>
    </row>
    <row r="550" spans="1:12" x14ac:dyDescent="0.25">
      <c r="A550">
        <v>8704</v>
      </c>
      <c r="B550" t="s">
        <v>669</v>
      </c>
      <c r="C550" s="47">
        <v>0</v>
      </c>
      <c r="D550" s="47">
        <v>0</v>
      </c>
      <c r="E550" s="47">
        <v>1030</v>
      </c>
      <c r="F550" s="47">
        <v>0</v>
      </c>
      <c r="G550" s="47">
        <v>1000</v>
      </c>
      <c r="H550" s="47">
        <v>0</v>
      </c>
      <c r="I550" s="47">
        <v>570</v>
      </c>
      <c r="J550" s="47">
        <v>0</v>
      </c>
      <c r="K550" s="39">
        <f t="shared" si="11"/>
        <v>2600</v>
      </c>
      <c r="L550" s="45">
        <f>VLOOKUP(A550,Församlingsdata!$A$2:$D$649,4)</f>
        <v>19</v>
      </c>
    </row>
    <row r="551" spans="1:12" x14ac:dyDescent="0.25">
      <c r="A551">
        <v>8706</v>
      </c>
      <c r="B551" t="s">
        <v>670</v>
      </c>
      <c r="C551" s="47">
        <v>0</v>
      </c>
      <c r="D551" s="47">
        <v>0</v>
      </c>
      <c r="E551" s="47">
        <v>0</v>
      </c>
      <c r="F551" s="47">
        <v>0</v>
      </c>
      <c r="G551" s="47">
        <v>100</v>
      </c>
      <c r="H551" s="47">
        <v>0</v>
      </c>
      <c r="I551" s="47">
        <v>0</v>
      </c>
      <c r="J551" s="47">
        <v>0</v>
      </c>
      <c r="K551" s="39">
        <f t="shared" si="11"/>
        <v>100</v>
      </c>
      <c r="L551" s="45">
        <f>VLOOKUP(A551,Församlingsdata!$A$2:$D$649,4)</f>
        <v>117</v>
      </c>
    </row>
    <row r="552" spans="1:12" x14ac:dyDescent="0.25">
      <c r="A552">
        <v>8803</v>
      </c>
      <c r="B552" t="s">
        <v>671</v>
      </c>
      <c r="C552" s="47">
        <v>1500</v>
      </c>
      <c r="D552" s="47">
        <v>9150</v>
      </c>
      <c r="E552" s="47">
        <v>750</v>
      </c>
      <c r="F552" s="47">
        <v>0</v>
      </c>
      <c r="G552" s="47">
        <v>5550</v>
      </c>
      <c r="H552" s="47">
        <v>0</v>
      </c>
      <c r="I552" s="47">
        <v>3400</v>
      </c>
      <c r="J552" s="47">
        <v>0</v>
      </c>
      <c r="K552" s="39">
        <f t="shared" si="11"/>
        <v>20350</v>
      </c>
      <c r="L552" s="45">
        <f>VLOOKUP(A552,Församlingsdata!$A$2:$D$649,4)</f>
        <v>201</v>
      </c>
    </row>
    <row r="553" spans="1:12" x14ac:dyDescent="0.25">
      <c r="A553">
        <v>8806</v>
      </c>
      <c r="B553" t="s">
        <v>672</v>
      </c>
      <c r="C553" s="47">
        <v>0</v>
      </c>
      <c r="D553" s="47">
        <v>0</v>
      </c>
      <c r="E553" s="47">
        <v>100</v>
      </c>
      <c r="F553" s="47">
        <v>0</v>
      </c>
      <c r="G553" s="47">
        <v>0</v>
      </c>
      <c r="H553" s="47">
        <v>0</v>
      </c>
      <c r="I553" s="47">
        <v>0</v>
      </c>
      <c r="J553" s="47">
        <v>0</v>
      </c>
      <c r="K553" s="39">
        <f t="shared" si="11"/>
        <v>100</v>
      </c>
      <c r="L553" s="45">
        <f>VLOOKUP(A553,Församlingsdata!$A$2:$D$649,4)</f>
        <v>23</v>
      </c>
    </row>
    <row r="554" spans="1:12" x14ac:dyDescent="0.25">
      <c r="A554">
        <v>8909</v>
      </c>
      <c r="B554" t="s">
        <v>712</v>
      </c>
      <c r="C554" s="47">
        <v>200</v>
      </c>
      <c r="D554" s="47">
        <v>0</v>
      </c>
      <c r="E554" s="47">
        <v>0</v>
      </c>
      <c r="F554" s="47">
        <v>0</v>
      </c>
      <c r="G554" s="47">
        <v>0</v>
      </c>
      <c r="H554" s="47">
        <v>0</v>
      </c>
      <c r="I554" s="47">
        <v>0</v>
      </c>
      <c r="J554" s="47">
        <v>0</v>
      </c>
      <c r="K554" s="39">
        <f t="shared" si="11"/>
        <v>200</v>
      </c>
      <c r="L554" s="45">
        <f>VLOOKUP(A554,Församlingsdata!$A$2:$D$649,4)</f>
        <v>30</v>
      </c>
    </row>
    <row r="555" spans="1:12" x14ac:dyDescent="0.25">
      <c r="A555">
        <v>8910</v>
      </c>
      <c r="B555" t="s">
        <v>674</v>
      </c>
      <c r="C555" s="47">
        <v>200</v>
      </c>
      <c r="D555" s="47">
        <v>0</v>
      </c>
      <c r="E555" s="47">
        <v>0</v>
      </c>
      <c r="F555" s="47">
        <v>0</v>
      </c>
      <c r="G555" s="47">
        <v>200</v>
      </c>
      <c r="H555" s="47">
        <v>200</v>
      </c>
      <c r="I555" s="47">
        <v>0</v>
      </c>
      <c r="J555" s="47">
        <v>0</v>
      </c>
      <c r="K555" s="39">
        <f t="shared" si="11"/>
        <v>600</v>
      </c>
      <c r="L555" s="45">
        <f>VLOOKUP(A555,Församlingsdata!$A$2:$D$649,4)</f>
        <v>32</v>
      </c>
    </row>
  </sheetData>
  <sortState xmlns:xlrd2="http://schemas.microsoft.com/office/spreadsheetml/2017/richdata2" ref="B6:G36">
    <sortCondition ref="B6"/>
  </sortState>
  <mergeCells count="2">
    <mergeCell ref="C2:J2"/>
    <mergeCell ref="B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Normal="100" workbookViewId="0">
      <pane ySplit="7" topLeftCell="A8" activePane="bottomLeft" state="frozen"/>
      <selection pane="bottomLeft" activeCell="C16" sqref="C16"/>
    </sheetView>
  </sheetViews>
  <sheetFormatPr defaultColWidth="8.7109375" defaultRowHeight="15" x14ac:dyDescent="0.25"/>
  <cols>
    <col min="1" max="1" width="30.42578125" style="2" bestFit="1" customWidth="1"/>
    <col min="2" max="2" width="14" style="5" customWidth="1"/>
    <col min="3" max="3" width="15.5703125" style="5" customWidth="1"/>
    <col min="4" max="4" width="13.5703125" style="5" customWidth="1"/>
    <col min="5" max="5" width="16.140625" style="5" bestFit="1" customWidth="1"/>
    <col min="6" max="6" width="15.140625" style="5" bestFit="1" customWidth="1"/>
    <col min="7" max="7" width="15.28515625" style="5" customWidth="1"/>
    <col min="8" max="8" width="16.140625" style="5" bestFit="1" customWidth="1"/>
    <col min="9" max="9" width="17.28515625" style="2" bestFit="1" customWidth="1"/>
    <col min="10" max="10" width="11.85546875" style="2" bestFit="1" customWidth="1"/>
    <col min="11" max="11" width="17.28515625" style="9" bestFit="1" customWidth="1"/>
    <col min="12" max="12" width="12.28515625" style="2" customWidth="1"/>
    <col min="13" max="13" width="11.5703125" style="2" customWidth="1"/>
    <col min="14" max="16384" width="8.7109375" style="2"/>
  </cols>
  <sheetData>
    <row r="1" spans="1:14" s="1" customFormat="1" ht="21.75" thickBot="1" x14ac:dyDescent="0.4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3"/>
      <c r="L1" s="15"/>
      <c r="M1" s="15"/>
      <c r="N1" s="15"/>
    </row>
    <row r="2" spans="1:14" s="1" customFormat="1" ht="21" x14ac:dyDescent="0.35">
      <c r="A2" s="8"/>
      <c r="B2" s="52" t="s">
        <v>26</v>
      </c>
      <c r="C2" s="52"/>
      <c r="D2" s="52"/>
      <c r="E2" s="52"/>
      <c r="F2" s="52"/>
      <c r="G2" s="52"/>
      <c r="H2" s="52"/>
      <c r="I2" s="8"/>
      <c r="J2" s="8"/>
      <c r="K2" s="8"/>
      <c r="L2" s="15"/>
      <c r="M2" s="15"/>
      <c r="N2" s="15"/>
    </row>
    <row r="3" spans="1:14" ht="73.5" customHeight="1" x14ac:dyDescent="0.35">
      <c r="A3" s="21" t="s">
        <v>17</v>
      </c>
      <c r="B3" s="3" t="s">
        <v>22</v>
      </c>
      <c r="C3" s="3" t="s">
        <v>27</v>
      </c>
      <c r="D3" s="11" t="s">
        <v>28</v>
      </c>
      <c r="E3" s="3" t="s">
        <v>23</v>
      </c>
      <c r="F3" s="3" t="s">
        <v>31</v>
      </c>
      <c r="G3" s="3" t="s">
        <v>24</v>
      </c>
      <c r="H3" s="3" t="s">
        <v>29</v>
      </c>
      <c r="I3" s="19" t="s">
        <v>15</v>
      </c>
      <c r="J3" s="20" t="s">
        <v>14</v>
      </c>
      <c r="K3" s="18" t="s">
        <v>20</v>
      </c>
      <c r="L3" s="16"/>
      <c r="M3" s="16"/>
      <c r="N3" s="16"/>
    </row>
    <row r="4" spans="1:14" s="6" customFormat="1" x14ac:dyDescent="0.25">
      <c r="A4" s="14" t="s">
        <v>16</v>
      </c>
      <c r="B4" s="22">
        <v>55000000</v>
      </c>
      <c r="C4" s="22">
        <v>47516000</v>
      </c>
      <c r="D4" s="22">
        <f>15484000+94000</f>
        <v>15578000</v>
      </c>
      <c r="E4" s="22">
        <v>18895000</v>
      </c>
      <c r="F4" s="22">
        <v>7447000</v>
      </c>
      <c r="G4" s="22">
        <v>19500000</v>
      </c>
      <c r="H4" s="22">
        <v>20000000</v>
      </c>
      <c r="I4" s="26">
        <f>SUM(B4:H4)</f>
        <v>183936000</v>
      </c>
      <c r="J4" s="17">
        <v>62000</v>
      </c>
      <c r="K4" s="10">
        <f>I4/$J$4</f>
        <v>2966.7096774193546</v>
      </c>
      <c r="L4" s="13"/>
      <c r="M4" s="13"/>
      <c r="N4" s="13"/>
    </row>
    <row r="5" spans="1:14" s="6" customFormat="1" x14ac:dyDescent="0.25">
      <c r="A5" s="14" t="s">
        <v>18</v>
      </c>
      <c r="B5" s="22">
        <v>51191000</v>
      </c>
      <c r="C5" s="22">
        <f>37155000-D5+7131000</f>
        <v>33553000</v>
      </c>
      <c r="D5" s="22">
        <v>10733000</v>
      </c>
      <c r="E5" s="22">
        <v>17825000</v>
      </c>
      <c r="F5" s="22">
        <v>6535000</v>
      </c>
      <c r="G5" s="22">
        <v>22181000</v>
      </c>
      <c r="H5" s="22"/>
      <c r="I5" s="26">
        <f>SUM(B5:H5)</f>
        <v>142018000</v>
      </c>
      <c r="K5" s="10"/>
      <c r="L5" s="13"/>
      <c r="M5" s="13"/>
      <c r="N5" s="13"/>
    </row>
    <row r="6" spans="1:14" s="6" customFormat="1" x14ac:dyDescent="0.25">
      <c r="A6" s="14" t="s">
        <v>13</v>
      </c>
      <c r="B6" s="22">
        <f>B4-B5</f>
        <v>3809000</v>
      </c>
      <c r="C6" s="22">
        <f t="shared" ref="C6:H6" si="0">C4-C5</f>
        <v>13963000</v>
      </c>
      <c r="D6" s="22">
        <f t="shared" si="0"/>
        <v>4845000</v>
      </c>
      <c r="E6" s="22">
        <f t="shared" si="0"/>
        <v>1070000</v>
      </c>
      <c r="F6" s="22">
        <f t="shared" si="0"/>
        <v>912000</v>
      </c>
      <c r="G6" s="22">
        <f t="shared" si="0"/>
        <v>-2681000</v>
      </c>
      <c r="H6" s="22">
        <f t="shared" si="0"/>
        <v>20000000</v>
      </c>
      <c r="I6" s="26">
        <f>SUM(B6:H6)</f>
        <v>41918000</v>
      </c>
      <c r="K6" s="10">
        <f>I6/$J$4</f>
        <v>676.09677419354841</v>
      </c>
      <c r="L6" s="13"/>
      <c r="M6" s="13"/>
      <c r="N6" s="13"/>
    </row>
    <row r="7" spans="1:14" s="6" customFormat="1" ht="6.7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5"/>
      <c r="L7" s="13"/>
      <c r="M7" s="13"/>
      <c r="N7" s="13"/>
    </row>
    <row r="8" spans="1:14" x14ac:dyDescent="0.25">
      <c r="L8"/>
      <c r="M8"/>
    </row>
    <row r="9" spans="1:14" x14ac:dyDescent="0.25">
      <c r="L9"/>
      <c r="M9"/>
    </row>
    <row r="10" spans="1:14" x14ac:dyDescent="0.25">
      <c r="L10"/>
      <c r="M10"/>
    </row>
    <row r="11" spans="1:14" x14ac:dyDescent="0.25">
      <c r="L11"/>
      <c r="M11"/>
    </row>
    <row r="12" spans="1:14" x14ac:dyDescent="0.25">
      <c r="L12"/>
      <c r="M12"/>
    </row>
    <row r="13" spans="1:14" x14ac:dyDescent="0.25">
      <c r="L13"/>
      <c r="M13"/>
    </row>
    <row r="14" spans="1:14" x14ac:dyDescent="0.25">
      <c r="L14"/>
      <c r="M14"/>
    </row>
    <row r="16" spans="1:14" x14ac:dyDescent="0.25">
      <c r="A16" s="6"/>
    </row>
    <row r="19" spans="1:1" x14ac:dyDescent="0.25">
      <c r="A19" s="6"/>
    </row>
    <row r="20" spans="1:1" x14ac:dyDescent="0.25">
      <c r="A20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6" spans="1:1" x14ac:dyDescent="0.25">
      <c r="A26" s="7"/>
    </row>
    <row r="27" spans="1:1" x14ac:dyDescent="0.25">
      <c r="A27" s="7"/>
    </row>
  </sheetData>
  <mergeCells count="2">
    <mergeCell ref="B2:H2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51"/>
  <sheetViews>
    <sheetView showGridLines="0" workbookViewId="0">
      <pane ySplit="1" topLeftCell="A392" activePane="bottomLeft" state="frozen"/>
      <selection pane="bottomLeft" activeCell="A424" sqref="A424:XFD424"/>
    </sheetView>
  </sheetViews>
  <sheetFormatPr defaultRowHeight="15" x14ac:dyDescent="0.25"/>
  <cols>
    <col min="1" max="1" width="5.5703125" style="31" bestFit="1" customWidth="1"/>
    <col min="2" max="2" width="29.28515625" style="31" customWidth="1"/>
    <col min="3" max="3" width="22" style="31" customWidth="1"/>
    <col min="4" max="4" width="19.5703125" style="31" bestFit="1" customWidth="1"/>
    <col min="5" max="16384" width="9.140625" style="31"/>
  </cols>
  <sheetData>
    <row r="1" spans="1:4" ht="15" customHeight="1" x14ac:dyDescent="0.25">
      <c r="A1" s="29" t="s">
        <v>34</v>
      </c>
      <c r="B1" s="29" t="s">
        <v>35</v>
      </c>
      <c r="C1" s="29" t="s">
        <v>36</v>
      </c>
      <c r="D1" s="30" t="s">
        <v>14</v>
      </c>
    </row>
    <row r="2" spans="1:4" x14ac:dyDescent="0.25">
      <c r="A2" s="32">
        <v>1100</v>
      </c>
      <c r="B2" s="33" t="s">
        <v>37</v>
      </c>
      <c r="C2" s="33" t="s">
        <v>677</v>
      </c>
      <c r="D2" s="31">
        <v>45</v>
      </c>
    </row>
    <row r="3" spans="1:4" x14ac:dyDescent="0.25">
      <c r="A3" s="32">
        <v>1103</v>
      </c>
      <c r="B3" s="33" t="s">
        <v>38</v>
      </c>
      <c r="C3" s="33" t="s">
        <v>677</v>
      </c>
      <c r="D3" s="31">
        <v>29</v>
      </c>
    </row>
    <row r="4" spans="1:4" ht="15" customHeight="1" x14ac:dyDescent="0.25">
      <c r="A4" s="32">
        <v>1105</v>
      </c>
      <c r="B4" s="33" t="s">
        <v>39</v>
      </c>
      <c r="C4" s="33" t="s">
        <v>677</v>
      </c>
      <c r="D4" s="31">
        <v>108</v>
      </c>
    </row>
    <row r="5" spans="1:4" s="37" customFormat="1" ht="17.25" customHeight="1" x14ac:dyDescent="0.25">
      <c r="A5" s="34">
        <v>1106</v>
      </c>
      <c r="B5" s="35" t="s">
        <v>40</v>
      </c>
      <c r="C5" s="35" t="s">
        <v>677</v>
      </c>
      <c r="D5" s="37">
        <v>31</v>
      </c>
    </row>
    <row r="6" spans="1:4" x14ac:dyDescent="0.25">
      <c r="A6" s="32">
        <v>1107</v>
      </c>
      <c r="B6" s="33" t="s">
        <v>41</v>
      </c>
      <c r="C6" s="33" t="s">
        <v>677</v>
      </c>
      <c r="D6" s="31">
        <v>131</v>
      </c>
    </row>
    <row r="7" spans="1:4" s="36" customFormat="1" ht="14.25" customHeight="1" x14ac:dyDescent="0.25">
      <c r="A7" s="34">
        <v>1108</v>
      </c>
      <c r="B7" s="35" t="s">
        <v>42</v>
      </c>
      <c r="C7" s="35" t="s">
        <v>677</v>
      </c>
      <c r="D7" s="36">
        <v>21</v>
      </c>
    </row>
    <row r="8" spans="1:4" ht="15" customHeight="1" x14ac:dyDescent="0.25">
      <c r="A8" s="32">
        <v>1113</v>
      </c>
      <c r="B8" s="33" t="s">
        <v>43</v>
      </c>
      <c r="C8" s="33" t="s">
        <v>677</v>
      </c>
      <c r="D8" s="31">
        <v>24</v>
      </c>
    </row>
    <row r="9" spans="1:4" ht="15" customHeight="1" x14ac:dyDescent="0.25">
      <c r="A9" s="32">
        <v>1114</v>
      </c>
      <c r="B9" s="33" t="s">
        <v>44</v>
      </c>
      <c r="C9" s="33" t="s">
        <v>677</v>
      </c>
      <c r="D9" s="31">
        <v>33</v>
      </c>
    </row>
    <row r="10" spans="1:4" x14ac:dyDescent="0.25">
      <c r="A10" s="32">
        <v>1209</v>
      </c>
      <c r="B10" s="33" t="s">
        <v>45</v>
      </c>
      <c r="C10" s="33" t="s">
        <v>677</v>
      </c>
      <c r="D10" s="31">
        <v>5</v>
      </c>
    </row>
    <row r="11" spans="1:4" ht="15" customHeight="1" x14ac:dyDescent="0.25">
      <c r="A11" s="32">
        <v>1213</v>
      </c>
      <c r="B11" s="33" t="s">
        <v>46</v>
      </c>
      <c r="C11" s="33" t="s">
        <v>677</v>
      </c>
      <c r="D11" s="31">
        <v>13</v>
      </c>
    </row>
    <row r="12" spans="1:4" ht="15" customHeight="1" x14ac:dyDescent="0.25">
      <c r="A12" s="32">
        <v>1216</v>
      </c>
      <c r="B12" s="33" t="s">
        <v>47</v>
      </c>
      <c r="C12" s="33" t="s">
        <v>677</v>
      </c>
      <c r="D12" s="31">
        <v>147</v>
      </c>
    </row>
    <row r="13" spans="1:4" ht="15" customHeight="1" x14ac:dyDescent="0.25">
      <c r="A13" s="32">
        <v>1217</v>
      </c>
      <c r="B13" s="33" t="s">
        <v>48</v>
      </c>
      <c r="C13" s="33" t="s">
        <v>677</v>
      </c>
      <c r="D13" s="31">
        <v>60</v>
      </c>
    </row>
    <row r="14" spans="1:4" ht="15" customHeight="1" x14ac:dyDescent="0.25">
      <c r="A14" s="32">
        <v>1219</v>
      </c>
      <c r="B14" s="33" t="s">
        <v>49</v>
      </c>
      <c r="C14" s="33" t="s">
        <v>677</v>
      </c>
      <c r="D14" s="31">
        <v>43</v>
      </c>
    </row>
    <row r="15" spans="1:4" x14ac:dyDescent="0.25">
      <c r="A15" s="32">
        <v>1221</v>
      </c>
      <c r="B15" s="33" t="s">
        <v>50</v>
      </c>
      <c r="C15" s="33" t="s">
        <v>677</v>
      </c>
      <c r="D15" s="31">
        <v>40</v>
      </c>
    </row>
    <row r="16" spans="1:4" x14ac:dyDescent="0.25">
      <c r="A16" s="32">
        <v>1222</v>
      </c>
      <c r="B16" s="33" t="s">
        <v>51</v>
      </c>
      <c r="C16" s="33" t="s">
        <v>677</v>
      </c>
      <c r="D16" s="31">
        <v>15</v>
      </c>
    </row>
    <row r="17" spans="1:4" ht="15" customHeight="1" x14ac:dyDescent="0.25">
      <c r="A17" s="32">
        <v>1223</v>
      </c>
      <c r="B17" s="33" t="s">
        <v>52</v>
      </c>
      <c r="C17" s="33" t="s">
        <v>677</v>
      </c>
      <c r="D17" s="31">
        <v>9</v>
      </c>
    </row>
    <row r="18" spans="1:4" x14ac:dyDescent="0.25">
      <c r="A18" s="32">
        <v>1224</v>
      </c>
      <c r="B18" s="33" t="s">
        <v>53</v>
      </c>
      <c r="C18" s="33" t="s">
        <v>677</v>
      </c>
      <c r="D18" s="31">
        <v>106</v>
      </c>
    </row>
    <row r="19" spans="1:4" ht="15" customHeight="1" x14ac:dyDescent="0.25">
      <c r="A19" s="32">
        <v>1227</v>
      </c>
      <c r="B19" s="33" t="s">
        <v>54</v>
      </c>
      <c r="C19" s="33" t="s">
        <v>677</v>
      </c>
      <c r="D19" s="31">
        <v>16</v>
      </c>
    </row>
    <row r="20" spans="1:4" ht="15" customHeight="1" x14ac:dyDescent="0.25">
      <c r="A20" s="32">
        <v>1228</v>
      </c>
      <c r="B20" s="33" t="s">
        <v>55</v>
      </c>
      <c r="C20" s="33" t="s">
        <v>677</v>
      </c>
      <c r="D20" s="31">
        <v>3</v>
      </c>
    </row>
    <row r="21" spans="1:4" ht="15" customHeight="1" x14ac:dyDescent="0.25">
      <c r="A21" s="32">
        <v>1229</v>
      </c>
      <c r="B21" s="33" t="s">
        <v>56</v>
      </c>
      <c r="C21" s="33" t="s">
        <v>677</v>
      </c>
      <c r="D21" s="31">
        <v>143</v>
      </c>
    </row>
    <row r="22" spans="1:4" x14ac:dyDescent="0.25">
      <c r="A22" s="32">
        <v>1230</v>
      </c>
      <c r="B22" s="33" t="s">
        <v>57</v>
      </c>
      <c r="C22" s="33" t="s">
        <v>677</v>
      </c>
      <c r="D22" s="31">
        <v>8</v>
      </c>
    </row>
    <row r="23" spans="1:4" x14ac:dyDescent="0.25">
      <c r="A23" s="32">
        <v>1231</v>
      </c>
      <c r="B23" s="33" t="s">
        <v>58</v>
      </c>
      <c r="C23" s="33" t="s">
        <v>677</v>
      </c>
      <c r="D23" s="31">
        <v>158</v>
      </c>
    </row>
    <row r="24" spans="1:4" ht="15" customHeight="1" x14ac:dyDescent="0.25">
      <c r="A24" s="32">
        <v>1232</v>
      </c>
      <c r="B24" s="33" t="s">
        <v>59</v>
      </c>
      <c r="C24" s="33" t="s">
        <v>677</v>
      </c>
      <c r="D24" s="31">
        <v>67</v>
      </c>
    </row>
    <row r="25" spans="1:4" ht="15" customHeight="1" x14ac:dyDescent="0.25">
      <c r="A25" s="32">
        <v>1233</v>
      </c>
      <c r="B25" s="33" t="s">
        <v>60</v>
      </c>
      <c r="C25" s="33" t="s">
        <v>677</v>
      </c>
      <c r="D25" s="31">
        <v>91</v>
      </c>
    </row>
    <row r="26" spans="1:4" ht="15" customHeight="1" x14ac:dyDescent="0.25">
      <c r="A26" s="32">
        <v>1236</v>
      </c>
      <c r="B26" s="33" t="s">
        <v>61</v>
      </c>
      <c r="C26" s="33" t="s">
        <v>677</v>
      </c>
      <c r="D26" s="31">
        <v>187</v>
      </c>
    </row>
    <row r="27" spans="1:4" x14ac:dyDescent="0.25">
      <c r="A27" s="32">
        <v>1501</v>
      </c>
      <c r="B27" s="33" t="s">
        <v>62</v>
      </c>
      <c r="C27" s="33" t="s">
        <v>678</v>
      </c>
      <c r="D27" s="31">
        <v>20</v>
      </c>
    </row>
    <row r="28" spans="1:4" x14ac:dyDescent="0.25">
      <c r="A28" s="32">
        <v>1502</v>
      </c>
      <c r="B28" s="33" t="s">
        <v>63</v>
      </c>
      <c r="C28" s="33" t="s">
        <v>678</v>
      </c>
      <c r="D28" s="31">
        <v>4</v>
      </c>
    </row>
    <row r="29" spans="1:4" ht="15" customHeight="1" x14ac:dyDescent="0.25">
      <c r="A29" s="32">
        <v>1510</v>
      </c>
      <c r="B29" s="33" t="s">
        <v>64</v>
      </c>
      <c r="C29" s="33" t="s">
        <v>678</v>
      </c>
      <c r="D29" s="31">
        <v>32</v>
      </c>
    </row>
    <row r="30" spans="1:4" ht="15" customHeight="1" x14ac:dyDescent="0.25">
      <c r="A30" s="32">
        <v>1513</v>
      </c>
      <c r="B30" s="33" t="s">
        <v>65</v>
      </c>
      <c r="C30" s="33" t="s">
        <v>678</v>
      </c>
      <c r="D30" s="31">
        <v>118</v>
      </c>
    </row>
    <row r="31" spans="1:4" x14ac:dyDescent="0.25">
      <c r="A31" s="32">
        <v>1603</v>
      </c>
      <c r="B31" s="33" t="s">
        <v>66</v>
      </c>
      <c r="C31" s="33" t="s">
        <v>678</v>
      </c>
      <c r="D31" s="31">
        <v>17</v>
      </c>
    </row>
    <row r="32" spans="1:4" x14ac:dyDescent="0.25">
      <c r="A32" s="32">
        <v>1604</v>
      </c>
      <c r="B32" s="33" t="s">
        <v>67</v>
      </c>
      <c r="C32" s="33" t="s">
        <v>678</v>
      </c>
      <c r="D32" s="31">
        <v>1</v>
      </c>
    </row>
    <row r="33" spans="1:4" ht="15" customHeight="1" x14ac:dyDescent="0.25">
      <c r="A33" s="32">
        <v>1611</v>
      </c>
      <c r="B33" s="33" t="s">
        <v>68</v>
      </c>
      <c r="C33" s="33" t="s">
        <v>678</v>
      </c>
      <c r="D33" s="31">
        <v>222</v>
      </c>
    </row>
    <row r="34" spans="1:4" x14ac:dyDescent="0.25">
      <c r="A34" s="32">
        <v>1615</v>
      </c>
      <c r="B34" s="33" t="s">
        <v>69</v>
      </c>
      <c r="C34" s="33" t="s">
        <v>678</v>
      </c>
      <c r="D34" s="31">
        <v>14</v>
      </c>
    </row>
    <row r="35" spans="1:4" ht="15" customHeight="1" x14ac:dyDescent="0.25">
      <c r="A35" s="32">
        <v>1623</v>
      </c>
      <c r="B35" s="33" t="s">
        <v>70</v>
      </c>
      <c r="C35" s="33" t="s">
        <v>678</v>
      </c>
      <c r="D35" s="31">
        <v>6</v>
      </c>
    </row>
    <row r="36" spans="1:4" ht="15" customHeight="1" x14ac:dyDescent="0.25">
      <c r="A36" s="32">
        <v>1625</v>
      </c>
      <c r="B36" s="33" t="s">
        <v>71</v>
      </c>
      <c r="C36" s="33" t="s">
        <v>678</v>
      </c>
      <c r="D36" s="31">
        <v>114</v>
      </c>
    </row>
    <row r="37" spans="1:4" x14ac:dyDescent="0.25">
      <c r="A37" s="32">
        <v>1630</v>
      </c>
      <c r="B37" s="33" t="s">
        <v>72</v>
      </c>
      <c r="C37" s="33" t="s">
        <v>678</v>
      </c>
      <c r="D37" s="31">
        <v>11</v>
      </c>
    </row>
    <row r="38" spans="1:4" ht="15" customHeight="1" x14ac:dyDescent="0.25">
      <c r="A38" s="32">
        <v>1631</v>
      </c>
      <c r="B38" s="33" t="s">
        <v>73</v>
      </c>
      <c r="C38" s="33" t="s">
        <v>678</v>
      </c>
      <c r="D38" s="31">
        <v>88</v>
      </c>
    </row>
    <row r="39" spans="1:4" ht="15" customHeight="1" x14ac:dyDescent="0.25">
      <c r="A39" s="32">
        <v>1632</v>
      </c>
      <c r="B39" s="33" t="s">
        <v>74</v>
      </c>
      <c r="C39" s="33" t="s">
        <v>678</v>
      </c>
      <c r="D39" s="31">
        <v>6</v>
      </c>
    </row>
    <row r="40" spans="1:4" x14ac:dyDescent="0.25">
      <c r="A40" s="32">
        <v>1637</v>
      </c>
      <c r="B40" s="33" t="s">
        <v>75</v>
      </c>
      <c r="C40" s="33" t="s">
        <v>678</v>
      </c>
      <c r="D40" s="31">
        <v>33</v>
      </c>
    </row>
    <row r="41" spans="1:4" ht="15" customHeight="1" x14ac:dyDescent="0.25">
      <c r="A41" s="32">
        <v>1642</v>
      </c>
      <c r="B41" s="33" t="s">
        <v>76</v>
      </c>
      <c r="C41" s="33" t="s">
        <v>678</v>
      </c>
      <c r="D41" s="31">
        <v>32</v>
      </c>
    </row>
    <row r="42" spans="1:4" x14ac:dyDescent="0.25">
      <c r="A42" s="32">
        <v>1901</v>
      </c>
      <c r="B42" s="33" t="s">
        <v>77</v>
      </c>
      <c r="C42" s="33" t="s">
        <v>678</v>
      </c>
      <c r="D42" s="31">
        <v>61</v>
      </c>
    </row>
    <row r="43" spans="1:4" ht="15" customHeight="1" x14ac:dyDescent="0.25">
      <c r="A43" s="32">
        <v>1903</v>
      </c>
      <c r="B43" s="33" t="s">
        <v>78</v>
      </c>
      <c r="C43" s="33" t="s">
        <v>678</v>
      </c>
      <c r="D43" s="31">
        <v>10</v>
      </c>
    </row>
    <row r="44" spans="1:4" ht="15" customHeight="1" x14ac:dyDescent="0.25">
      <c r="A44" s="32">
        <v>1905</v>
      </c>
      <c r="B44" s="33" t="s">
        <v>79</v>
      </c>
      <c r="C44" s="33" t="s">
        <v>678</v>
      </c>
      <c r="D44" s="31">
        <v>5</v>
      </c>
    </row>
    <row r="45" spans="1:4" ht="15" customHeight="1" x14ac:dyDescent="0.25">
      <c r="A45" s="32">
        <v>1907</v>
      </c>
      <c r="B45" s="33" t="s">
        <v>80</v>
      </c>
      <c r="C45" s="33" t="s">
        <v>678</v>
      </c>
      <c r="D45" s="31">
        <v>193</v>
      </c>
    </row>
    <row r="46" spans="1:4" x14ac:dyDescent="0.25">
      <c r="A46" s="32">
        <v>1908</v>
      </c>
      <c r="B46" s="33" t="s">
        <v>81</v>
      </c>
      <c r="C46" s="33" t="s">
        <v>678</v>
      </c>
      <c r="D46" s="31">
        <v>16</v>
      </c>
    </row>
    <row r="47" spans="1:4" ht="15" customHeight="1" x14ac:dyDescent="0.25">
      <c r="A47" s="32">
        <v>1911</v>
      </c>
      <c r="B47" s="33" t="s">
        <v>82</v>
      </c>
      <c r="C47" s="33" t="s">
        <v>678</v>
      </c>
      <c r="D47" s="31">
        <v>71</v>
      </c>
    </row>
    <row r="48" spans="1:4" ht="15" customHeight="1" x14ac:dyDescent="0.25">
      <c r="A48" s="32">
        <v>1915</v>
      </c>
      <c r="B48" s="33" t="s">
        <v>83</v>
      </c>
      <c r="C48" s="33" t="s">
        <v>678</v>
      </c>
      <c r="D48" s="31">
        <v>17</v>
      </c>
    </row>
    <row r="49" spans="1:4" ht="15" customHeight="1" x14ac:dyDescent="0.25">
      <c r="A49" s="32">
        <v>1916</v>
      </c>
      <c r="B49" s="33" t="s">
        <v>84</v>
      </c>
      <c r="C49" s="33" t="s">
        <v>678</v>
      </c>
      <c r="D49" s="31">
        <v>198</v>
      </c>
    </row>
    <row r="50" spans="1:4" ht="15" customHeight="1" x14ac:dyDescent="0.25">
      <c r="A50" s="32">
        <v>1917</v>
      </c>
      <c r="B50" s="33" t="s">
        <v>85</v>
      </c>
      <c r="C50" s="33" t="s">
        <v>678</v>
      </c>
      <c r="D50" s="31">
        <v>3</v>
      </c>
    </row>
    <row r="51" spans="1:4" ht="15" customHeight="1" x14ac:dyDescent="0.25">
      <c r="A51" s="32">
        <v>1918</v>
      </c>
      <c r="B51" s="33" t="s">
        <v>86</v>
      </c>
      <c r="C51" s="33" t="s">
        <v>678</v>
      </c>
      <c r="D51" s="31">
        <v>53</v>
      </c>
    </row>
    <row r="52" spans="1:4" x14ac:dyDescent="0.25">
      <c r="A52" s="32">
        <v>1925</v>
      </c>
      <c r="B52" s="33" t="s">
        <v>87</v>
      </c>
      <c r="C52" s="33" t="s">
        <v>678</v>
      </c>
      <c r="D52" s="31">
        <v>19</v>
      </c>
    </row>
    <row r="53" spans="1:4" ht="15" customHeight="1" x14ac:dyDescent="0.25">
      <c r="A53" s="32">
        <v>1927</v>
      </c>
      <c r="B53" s="33" t="s">
        <v>88</v>
      </c>
      <c r="C53" s="33" t="s">
        <v>678</v>
      </c>
      <c r="D53" s="31">
        <v>45</v>
      </c>
    </row>
    <row r="54" spans="1:4" ht="15" customHeight="1" x14ac:dyDescent="0.25">
      <c r="A54" s="32">
        <v>1930</v>
      </c>
      <c r="B54" s="33" t="s">
        <v>89</v>
      </c>
      <c r="C54" s="33" t="s">
        <v>678</v>
      </c>
      <c r="D54" s="31">
        <v>136</v>
      </c>
    </row>
    <row r="55" spans="1:4" x14ac:dyDescent="0.25">
      <c r="A55" s="32">
        <v>1933</v>
      </c>
      <c r="B55" s="33" t="s">
        <v>90</v>
      </c>
      <c r="C55" s="33" t="s">
        <v>678</v>
      </c>
      <c r="D55" s="31">
        <v>78</v>
      </c>
    </row>
    <row r="56" spans="1:4" ht="15" customHeight="1" x14ac:dyDescent="0.25">
      <c r="A56" s="32">
        <v>1936</v>
      </c>
      <c r="B56" s="33" t="s">
        <v>91</v>
      </c>
      <c r="C56" s="33" t="s">
        <v>678</v>
      </c>
      <c r="D56" s="31">
        <v>106</v>
      </c>
    </row>
    <row r="57" spans="1:4" ht="15" customHeight="1" x14ac:dyDescent="0.25">
      <c r="A57" s="32">
        <v>1937</v>
      </c>
      <c r="B57" s="33" t="s">
        <v>92</v>
      </c>
      <c r="C57" s="33" t="s">
        <v>678</v>
      </c>
      <c r="D57" s="31">
        <v>40</v>
      </c>
    </row>
    <row r="58" spans="1:4" ht="22.5" customHeight="1" x14ac:dyDescent="0.25">
      <c r="A58" s="32">
        <v>1938</v>
      </c>
      <c r="B58" s="33" t="s">
        <v>93</v>
      </c>
      <c r="C58" s="33" t="s">
        <v>678</v>
      </c>
      <c r="D58" s="31">
        <v>26</v>
      </c>
    </row>
    <row r="59" spans="1:4" x14ac:dyDescent="0.25">
      <c r="A59" s="32">
        <v>1939</v>
      </c>
      <c r="B59" s="33" t="s">
        <v>94</v>
      </c>
      <c r="C59" s="33" t="s">
        <v>678</v>
      </c>
      <c r="D59" s="31">
        <v>69</v>
      </c>
    </row>
    <row r="60" spans="1:4" x14ac:dyDescent="0.25">
      <c r="A60" s="32">
        <v>1941</v>
      </c>
      <c r="B60" s="33" t="s">
        <v>95</v>
      </c>
      <c r="C60" s="33" t="s">
        <v>678</v>
      </c>
      <c r="D60" s="31">
        <v>7</v>
      </c>
    </row>
    <row r="61" spans="1:4" ht="15" customHeight="1" x14ac:dyDescent="0.25">
      <c r="A61" s="32">
        <v>1943</v>
      </c>
      <c r="B61" s="33" t="s">
        <v>96</v>
      </c>
      <c r="C61" s="33" t="s">
        <v>678</v>
      </c>
      <c r="D61" s="31">
        <v>75</v>
      </c>
    </row>
    <row r="62" spans="1:4" ht="15" customHeight="1" x14ac:dyDescent="0.25">
      <c r="A62" s="32">
        <v>1944</v>
      </c>
      <c r="B62" s="33" t="s">
        <v>97</v>
      </c>
      <c r="C62" s="33" t="s">
        <v>678</v>
      </c>
      <c r="D62" s="31">
        <v>74</v>
      </c>
    </row>
    <row r="63" spans="1:4" ht="15" customHeight="1" x14ac:dyDescent="0.25">
      <c r="A63" s="32">
        <v>1945</v>
      </c>
      <c r="B63" s="33" t="s">
        <v>98</v>
      </c>
      <c r="C63" s="33" t="s">
        <v>678</v>
      </c>
      <c r="D63" s="31">
        <v>162</v>
      </c>
    </row>
    <row r="64" spans="1:4" ht="15" customHeight="1" x14ac:dyDescent="0.25">
      <c r="A64" s="32">
        <v>1946</v>
      </c>
      <c r="B64" s="33" t="s">
        <v>4</v>
      </c>
      <c r="C64" s="33" t="s">
        <v>678</v>
      </c>
      <c r="D64" s="31">
        <v>55</v>
      </c>
    </row>
    <row r="65" spans="1:4" ht="15" customHeight="1" x14ac:dyDescent="0.25">
      <c r="A65" s="32">
        <v>1951</v>
      </c>
      <c r="B65" s="33" t="s">
        <v>99</v>
      </c>
      <c r="C65" s="33" t="s">
        <v>678</v>
      </c>
      <c r="D65" s="31">
        <v>21</v>
      </c>
    </row>
    <row r="66" spans="1:4" ht="15" customHeight="1" x14ac:dyDescent="0.25">
      <c r="A66" s="32">
        <v>2000</v>
      </c>
      <c r="B66" s="33" t="s">
        <v>100</v>
      </c>
      <c r="C66" s="33" t="s">
        <v>678</v>
      </c>
      <c r="D66" s="31">
        <v>188</v>
      </c>
    </row>
    <row r="67" spans="1:4" ht="15" customHeight="1" x14ac:dyDescent="0.25">
      <c r="A67" s="32">
        <v>2001</v>
      </c>
      <c r="B67" s="33" t="s">
        <v>101</v>
      </c>
      <c r="C67" s="33" t="s">
        <v>678</v>
      </c>
      <c r="D67" s="31">
        <v>117</v>
      </c>
    </row>
    <row r="68" spans="1:4" ht="15" customHeight="1" x14ac:dyDescent="0.25">
      <c r="A68" s="32">
        <v>2003</v>
      </c>
      <c r="B68" s="33" t="s">
        <v>102</v>
      </c>
      <c r="C68" s="33" t="s">
        <v>678</v>
      </c>
      <c r="D68" s="31">
        <v>10</v>
      </c>
    </row>
    <row r="69" spans="1:4" ht="15" customHeight="1" x14ac:dyDescent="0.25">
      <c r="A69" s="32">
        <v>2005</v>
      </c>
      <c r="B69" s="33" t="s">
        <v>103</v>
      </c>
      <c r="C69" s="33" t="s">
        <v>678</v>
      </c>
      <c r="D69" s="31">
        <v>2</v>
      </c>
    </row>
    <row r="70" spans="1:4" x14ac:dyDescent="0.25">
      <c r="A70" s="32">
        <v>2006</v>
      </c>
      <c r="B70" s="33" t="s">
        <v>104</v>
      </c>
      <c r="C70" s="33" t="s">
        <v>678</v>
      </c>
      <c r="D70" s="31">
        <v>57</v>
      </c>
    </row>
    <row r="71" spans="1:4" ht="15" customHeight="1" x14ac:dyDescent="0.25">
      <c r="A71" s="32">
        <v>2008</v>
      </c>
      <c r="B71" s="33" t="s">
        <v>105</v>
      </c>
      <c r="C71" s="33" t="s">
        <v>678</v>
      </c>
      <c r="D71" s="31">
        <v>180</v>
      </c>
    </row>
    <row r="72" spans="1:4" x14ac:dyDescent="0.25">
      <c r="A72" s="32">
        <v>2012</v>
      </c>
      <c r="B72" s="33" t="s">
        <v>106</v>
      </c>
      <c r="C72" s="33" t="s">
        <v>678</v>
      </c>
      <c r="D72" s="31">
        <v>14</v>
      </c>
    </row>
    <row r="73" spans="1:4" ht="15" customHeight="1" x14ac:dyDescent="0.25">
      <c r="A73" s="32">
        <v>2013</v>
      </c>
      <c r="B73" s="33" t="s">
        <v>107</v>
      </c>
      <c r="C73" s="33" t="s">
        <v>678</v>
      </c>
      <c r="D73" s="31">
        <v>6</v>
      </c>
    </row>
    <row r="74" spans="1:4" ht="15" customHeight="1" x14ac:dyDescent="0.25">
      <c r="A74" s="32">
        <v>2014</v>
      </c>
      <c r="B74" s="33" t="s">
        <v>108</v>
      </c>
      <c r="C74" s="33" t="s">
        <v>678</v>
      </c>
      <c r="D74" s="31">
        <v>14</v>
      </c>
    </row>
    <row r="75" spans="1:4" ht="15" customHeight="1" x14ac:dyDescent="0.25">
      <c r="A75" s="32">
        <v>2015</v>
      </c>
      <c r="B75" s="33" t="s">
        <v>109</v>
      </c>
      <c r="C75" s="33" t="s">
        <v>678</v>
      </c>
      <c r="D75" s="31">
        <v>136</v>
      </c>
    </row>
    <row r="76" spans="1:4" x14ac:dyDescent="0.25">
      <c r="A76" s="32">
        <v>2017</v>
      </c>
      <c r="B76" s="33" t="s">
        <v>110</v>
      </c>
      <c r="C76" s="33" t="s">
        <v>678</v>
      </c>
      <c r="D76" s="31">
        <v>22</v>
      </c>
    </row>
    <row r="77" spans="1:4" x14ac:dyDescent="0.25">
      <c r="A77" s="32">
        <v>2019</v>
      </c>
      <c r="B77" s="33" t="s">
        <v>111</v>
      </c>
      <c r="C77" s="33" t="s">
        <v>678</v>
      </c>
      <c r="D77" s="31">
        <v>95</v>
      </c>
    </row>
    <row r="78" spans="1:4" ht="15" customHeight="1" x14ac:dyDescent="0.25">
      <c r="A78" s="32">
        <v>2024</v>
      </c>
      <c r="B78" s="33" t="s">
        <v>112</v>
      </c>
      <c r="C78" s="33" t="s">
        <v>678</v>
      </c>
      <c r="D78" s="31">
        <v>19</v>
      </c>
    </row>
    <row r="79" spans="1:4" ht="15" customHeight="1" x14ac:dyDescent="0.25">
      <c r="A79" s="32">
        <v>2025</v>
      </c>
      <c r="B79" s="33" t="s">
        <v>113</v>
      </c>
      <c r="C79" s="33" t="s">
        <v>678</v>
      </c>
      <c r="D79" s="31">
        <v>6</v>
      </c>
    </row>
    <row r="80" spans="1:4" ht="15" customHeight="1" x14ac:dyDescent="0.25">
      <c r="A80" s="32">
        <v>2028</v>
      </c>
      <c r="B80" s="33" t="s">
        <v>114</v>
      </c>
      <c r="C80" s="33" t="s">
        <v>678</v>
      </c>
      <c r="D80" s="31">
        <v>15</v>
      </c>
    </row>
    <row r="81" spans="1:4" ht="15" customHeight="1" x14ac:dyDescent="0.25">
      <c r="A81" s="32">
        <v>2031</v>
      </c>
      <c r="B81" s="33" t="s">
        <v>115</v>
      </c>
      <c r="C81" s="33" t="s">
        <v>678</v>
      </c>
      <c r="D81" s="31">
        <v>56</v>
      </c>
    </row>
    <row r="82" spans="1:4" ht="15" customHeight="1" x14ac:dyDescent="0.25">
      <c r="A82" s="32">
        <v>2032</v>
      </c>
      <c r="B82" s="33" t="s">
        <v>116</v>
      </c>
      <c r="C82" s="33" t="s">
        <v>678</v>
      </c>
      <c r="D82" s="31">
        <v>102</v>
      </c>
    </row>
    <row r="83" spans="1:4" ht="15" customHeight="1" x14ac:dyDescent="0.25">
      <c r="A83" s="32">
        <v>2040</v>
      </c>
      <c r="B83" s="33" t="s">
        <v>117</v>
      </c>
      <c r="C83" s="33" t="s">
        <v>678</v>
      </c>
      <c r="D83" s="31">
        <v>457</v>
      </c>
    </row>
    <row r="84" spans="1:4" x14ac:dyDescent="0.25">
      <c r="A84" s="32">
        <v>2043</v>
      </c>
      <c r="B84" s="33" t="s">
        <v>118</v>
      </c>
      <c r="C84" s="33" t="s">
        <v>678</v>
      </c>
      <c r="D84" s="31">
        <v>34</v>
      </c>
    </row>
    <row r="85" spans="1:4" ht="15" customHeight="1" x14ac:dyDescent="0.25">
      <c r="A85" s="32">
        <v>2045</v>
      </c>
      <c r="B85" s="33" t="s">
        <v>119</v>
      </c>
      <c r="C85" s="33" t="s">
        <v>678</v>
      </c>
      <c r="D85" s="31">
        <v>53</v>
      </c>
    </row>
    <row r="86" spans="1:4" ht="15" customHeight="1" x14ac:dyDescent="0.25">
      <c r="A86" s="32">
        <v>2048</v>
      </c>
      <c r="B86" s="33" t="s">
        <v>120</v>
      </c>
      <c r="C86" s="33" t="s">
        <v>678</v>
      </c>
      <c r="D86" s="31">
        <v>16</v>
      </c>
    </row>
    <row r="87" spans="1:4" ht="15" customHeight="1" x14ac:dyDescent="0.25">
      <c r="A87" s="32">
        <v>2054</v>
      </c>
      <c r="B87" s="33" t="s">
        <v>121</v>
      </c>
      <c r="C87" s="33" t="s">
        <v>678</v>
      </c>
      <c r="D87" s="31">
        <v>90</v>
      </c>
    </row>
    <row r="88" spans="1:4" ht="15" customHeight="1" x14ac:dyDescent="0.25">
      <c r="A88" s="32">
        <v>2055</v>
      </c>
      <c r="B88" s="33" t="s">
        <v>122</v>
      </c>
      <c r="C88" s="33" t="s">
        <v>678</v>
      </c>
      <c r="D88" s="31">
        <v>264</v>
      </c>
    </row>
    <row r="89" spans="1:4" x14ac:dyDescent="0.25">
      <c r="A89" s="32">
        <v>2060</v>
      </c>
      <c r="B89" s="33" t="s">
        <v>123</v>
      </c>
      <c r="C89" s="33" t="s">
        <v>678</v>
      </c>
      <c r="D89" s="31">
        <v>39</v>
      </c>
    </row>
    <row r="90" spans="1:4" x14ac:dyDescent="0.25">
      <c r="A90" s="32">
        <v>2063</v>
      </c>
      <c r="B90" s="33" t="s">
        <v>124</v>
      </c>
      <c r="C90" s="33" t="s">
        <v>678</v>
      </c>
      <c r="D90" s="31">
        <v>25</v>
      </c>
    </row>
    <row r="91" spans="1:4" ht="15" customHeight="1" x14ac:dyDescent="0.25">
      <c r="A91" s="32">
        <v>2201</v>
      </c>
      <c r="B91" s="33" t="s">
        <v>125</v>
      </c>
      <c r="C91" s="33" t="s">
        <v>678</v>
      </c>
      <c r="D91" s="31">
        <v>19</v>
      </c>
    </row>
    <row r="92" spans="1:4" ht="15" customHeight="1" x14ac:dyDescent="0.25">
      <c r="A92" s="32">
        <v>2206</v>
      </c>
      <c r="B92" s="33" t="s">
        <v>126</v>
      </c>
      <c r="C92" s="33" t="s">
        <v>678</v>
      </c>
      <c r="D92" s="31">
        <v>13</v>
      </c>
    </row>
    <row r="93" spans="1:4" ht="15" customHeight="1" x14ac:dyDescent="0.25">
      <c r="A93" s="32">
        <v>2208</v>
      </c>
      <c r="B93" s="33" t="s">
        <v>127</v>
      </c>
      <c r="C93" s="33" t="s">
        <v>678</v>
      </c>
      <c r="D93" s="31">
        <v>171</v>
      </c>
    </row>
    <row r="94" spans="1:4" ht="15" customHeight="1" x14ac:dyDescent="0.25">
      <c r="A94" s="32">
        <v>2209</v>
      </c>
      <c r="B94" s="33" t="s">
        <v>128</v>
      </c>
      <c r="C94" s="33" t="s">
        <v>678</v>
      </c>
      <c r="D94" s="31">
        <v>207</v>
      </c>
    </row>
    <row r="95" spans="1:4" x14ac:dyDescent="0.25">
      <c r="A95" s="32">
        <v>2214</v>
      </c>
      <c r="B95" s="33" t="s">
        <v>129</v>
      </c>
      <c r="C95" s="33" t="s">
        <v>678</v>
      </c>
      <c r="D95" s="31">
        <v>49</v>
      </c>
    </row>
    <row r="96" spans="1:4" x14ac:dyDescent="0.25">
      <c r="A96" s="32">
        <v>2215</v>
      </c>
      <c r="B96" s="33" t="s">
        <v>130</v>
      </c>
      <c r="C96" s="33" t="s">
        <v>678</v>
      </c>
      <c r="D96" s="31">
        <v>90</v>
      </c>
    </row>
    <row r="97" spans="1:4" ht="22.5" x14ac:dyDescent="0.25">
      <c r="A97" s="32">
        <v>2500</v>
      </c>
      <c r="B97" s="33" t="s">
        <v>131</v>
      </c>
      <c r="C97" s="33" t="s">
        <v>679</v>
      </c>
      <c r="D97" s="31">
        <v>178</v>
      </c>
    </row>
    <row r="98" spans="1:4" x14ac:dyDescent="0.25">
      <c r="A98" s="32">
        <v>2502</v>
      </c>
      <c r="B98" s="33" t="s">
        <v>5</v>
      </c>
      <c r="C98" s="33" t="s">
        <v>679</v>
      </c>
      <c r="D98" s="31">
        <v>327</v>
      </c>
    </row>
    <row r="99" spans="1:4" x14ac:dyDescent="0.25">
      <c r="A99" s="32">
        <v>2503</v>
      </c>
      <c r="B99" s="33" t="s">
        <v>132</v>
      </c>
      <c r="C99" s="33" t="s">
        <v>679</v>
      </c>
      <c r="D99" s="31">
        <v>101</v>
      </c>
    </row>
    <row r="100" spans="1:4" x14ac:dyDescent="0.25">
      <c r="A100" s="32">
        <v>2504</v>
      </c>
      <c r="B100" s="33" t="s">
        <v>133</v>
      </c>
      <c r="C100" s="33" t="s">
        <v>679</v>
      </c>
      <c r="D100" s="31">
        <v>176</v>
      </c>
    </row>
    <row r="101" spans="1:4" x14ac:dyDescent="0.25">
      <c r="A101" s="32">
        <v>2505</v>
      </c>
      <c r="B101" s="33" t="s">
        <v>134</v>
      </c>
      <c r="C101" s="33" t="s">
        <v>679</v>
      </c>
      <c r="D101" s="31">
        <v>159</v>
      </c>
    </row>
    <row r="102" spans="1:4" x14ac:dyDescent="0.25">
      <c r="A102" s="32">
        <v>2506</v>
      </c>
      <c r="B102" s="33" t="s">
        <v>135</v>
      </c>
      <c r="C102" s="33" t="s">
        <v>679</v>
      </c>
      <c r="D102" s="31">
        <v>1400</v>
      </c>
    </row>
    <row r="103" spans="1:4" x14ac:dyDescent="0.25">
      <c r="A103" s="32">
        <v>2507</v>
      </c>
      <c r="B103" s="33" t="s">
        <v>136</v>
      </c>
      <c r="C103" s="33" t="s">
        <v>679</v>
      </c>
      <c r="D103" s="31">
        <v>151</v>
      </c>
    </row>
    <row r="104" spans="1:4" x14ac:dyDescent="0.25">
      <c r="A104" s="32">
        <v>2508</v>
      </c>
      <c r="B104" s="33" t="s">
        <v>137</v>
      </c>
      <c r="C104" s="33" t="s">
        <v>679</v>
      </c>
      <c r="D104" s="31">
        <v>127</v>
      </c>
    </row>
    <row r="105" spans="1:4" x14ac:dyDescent="0.25">
      <c r="A105" s="32">
        <v>2509</v>
      </c>
      <c r="B105" s="33" t="s">
        <v>138</v>
      </c>
      <c r="C105" s="33" t="s">
        <v>679</v>
      </c>
      <c r="D105" s="31">
        <v>121</v>
      </c>
    </row>
    <row r="106" spans="1:4" x14ac:dyDescent="0.25">
      <c r="A106" s="32">
        <v>2510</v>
      </c>
      <c r="B106" s="33" t="s">
        <v>139</v>
      </c>
      <c r="C106" s="33" t="s">
        <v>679</v>
      </c>
      <c r="D106" s="31">
        <v>93</v>
      </c>
    </row>
    <row r="107" spans="1:4" x14ac:dyDescent="0.25">
      <c r="A107" s="32">
        <v>2600</v>
      </c>
      <c r="B107" s="33" t="s">
        <v>140</v>
      </c>
      <c r="C107" s="33" t="s">
        <v>679</v>
      </c>
      <c r="D107" s="31">
        <v>8</v>
      </c>
    </row>
    <row r="108" spans="1:4" x14ac:dyDescent="0.25">
      <c r="A108" s="32">
        <v>2601</v>
      </c>
      <c r="B108" s="33" t="s">
        <v>141</v>
      </c>
      <c r="C108" s="33" t="s">
        <v>679</v>
      </c>
      <c r="D108" s="31">
        <v>28</v>
      </c>
    </row>
    <row r="109" spans="1:4" x14ac:dyDescent="0.25">
      <c r="A109" s="32">
        <v>2604</v>
      </c>
      <c r="B109" s="33" t="s">
        <v>142</v>
      </c>
      <c r="C109" s="33" t="s">
        <v>679</v>
      </c>
      <c r="D109" s="31">
        <v>192</v>
      </c>
    </row>
    <row r="110" spans="1:4" x14ac:dyDescent="0.25">
      <c r="A110" s="32">
        <v>2605</v>
      </c>
      <c r="B110" s="33" t="s">
        <v>143</v>
      </c>
      <c r="C110" s="33" t="s">
        <v>679</v>
      </c>
      <c r="D110" s="31">
        <v>11</v>
      </c>
    </row>
    <row r="111" spans="1:4" ht="15" customHeight="1" x14ac:dyDescent="0.25">
      <c r="A111" s="32">
        <v>2610</v>
      </c>
      <c r="B111" s="33" t="s">
        <v>144</v>
      </c>
      <c r="C111" s="33" t="s">
        <v>678</v>
      </c>
      <c r="D111" s="31">
        <v>12</v>
      </c>
    </row>
    <row r="112" spans="1:4" x14ac:dyDescent="0.25">
      <c r="A112" s="32">
        <v>2613</v>
      </c>
      <c r="B112" s="33" t="s">
        <v>145</v>
      </c>
      <c r="C112" s="33" t="s">
        <v>679</v>
      </c>
      <c r="D112" s="31">
        <v>214</v>
      </c>
    </row>
    <row r="113" spans="1:4" x14ac:dyDescent="0.25">
      <c r="A113" s="32">
        <v>2617</v>
      </c>
      <c r="B113" s="33" t="s">
        <v>146</v>
      </c>
      <c r="C113" s="33" t="s">
        <v>679</v>
      </c>
      <c r="D113" s="31">
        <v>383</v>
      </c>
    </row>
    <row r="114" spans="1:4" x14ac:dyDescent="0.25">
      <c r="A114" s="32">
        <v>2618</v>
      </c>
      <c r="B114" s="33" t="s">
        <v>147</v>
      </c>
      <c r="C114" s="33" t="s">
        <v>679</v>
      </c>
      <c r="D114" s="31">
        <v>110</v>
      </c>
    </row>
    <row r="115" spans="1:4" x14ac:dyDescent="0.25">
      <c r="A115" s="32">
        <v>2620</v>
      </c>
      <c r="B115" s="33" t="s">
        <v>148</v>
      </c>
      <c r="C115" s="33" t="s">
        <v>679</v>
      </c>
      <c r="D115" s="31">
        <v>99</v>
      </c>
    </row>
    <row r="116" spans="1:4" x14ac:dyDescent="0.25">
      <c r="A116" s="32">
        <v>2621</v>
      </c>
      <c r="B116" s="33" t="s">
        <v>149</v>
      </c>
      <c r="C116" s="33" t="s">
        <v>679</v>
      </c>
      <c r="D116" s="31">
        <v>210</v>
      </c>
    </row>
    <row r="117" spans="1:4" x14ac:dyDescent="0.25">
      <c r="A117" s="32">
        <v>2624</v>
      </c>
      <c r="B117" s="33" t="s">
        <v>150</v>
      </c>
      <c r="C117" s="33" t="s">
        <v>679</v>
      </c>
      <c r="D117" s="31">
        <v>17</v>
      </c>
    </row>
    <row r="118" spans="1:4" x14ac:dyDescent="0.25">
      <c r="A118" s="32">
        <v>2625</v>
      </c>
      <c r="B118" s="33" t="s">
        <v>151</v>
      </c>
      <c r="C118" s="33" t="s">
        <v>679</v>
      </c>
      <c r="D118" s="31">
        <v>6</v>
      </c>
    </row>
    <row r="119" spans="1:4" x14ac:dyDescent="0.25">
      <c r="A119" s="32">
        <v>2627</v>
      </c>
      <c r="B119" s="33" t="s">
        <v>152</v>
      </c>
      <c r="C119" s="33" t="s">
        <v>679</v>
      </c>
      <c r="D119" s="31">
        <v>142</v>
      </c>
    </row>
    <row r="120" spans="1:4" x14ac:dyDescent="0.25">
      <c r="A120" s="32">
        <v>2629</v>
      </c>
      <c r="B120" s="33" t="s">
        <v>153</v>
      </c>
      <c r="C120" s="33" t="s">
        <v>679</v>
      </c>
      <c r="D120" s="31">
        <v>14</v>
      </c>
    </row>
    <row r="121" spans="1:4" x14ac:dyDescent="0.25">
      <c r="A121" s="32">
        <v>2631</v>
      </c>
      <c r="B121" s="33" t="s">
        <v>154</v>
      </c>
      <c r="C121" s="33" t="s">
        <v>679</v>
      </c>
      <c r="D121" s="31">
        <v>19</v>
      </c>
    </row>
    <row r="122" spans="1:4" x14ac:dyDescent="0.25">
      <c r="A122" s="32">
        <v>2633</v>
      </c>
      <c r="B122" s="33" t="s">
        <v>155</v>
      </c>
      <c r="C122" s="33" t="s">
        <v>679</v>
      </c>
      <c r="D122" s="31">
        <v>8</v>
      </c>
    </row>
    <row r="123" spans="1:4" x14ac:dyDescent="0.25">
      <c r="A123" s="32">
        <v>2635</v>
      </c>
      <c r="B123" s="33" t="s">
        <v>156</v>
      </c>
      <c r="C123" s="33" t="s">
        <v>679</v>
      </c>
      <c r="D123" s="31">
        <v>66</v>
      </c>
    </row>
    <row r="124" spans="1:4" x14ac:dyDescent="0.25">
      <c r="A124" s="32">
        <v>2639</v>
      </c>
      <c r="B124" s="33" t="s">
        <v>157</v>
      </c>
      <c r="C124" s="33" t="s">
        <v>679</v>
      </c>
      <c r="D124" s="31">
        <v>96</v>
      </c>
    </row>
    <row r="125" spans="1:4" x14ac:dyDescent="0.25">
      <c r="A125" s="32">
        <v>2640</v>
      </c>
      <c r="B125" s="33" t="s">
        <v>158</v>
      </c>
      <c r="C125" s="33" t="s">
        <v>679</v>
      </c>
      <c r="D125" s="31">
        <v>75</v>
      </c>
    </row>
    <row r="126" spans="1:4" x14ac:dyDescent="0.25">
      <c r="A126" s="32">
        <v>2641</v>
      </c>
      <c r="B126" s="33" t="s">
        <v>159</v>
      </c>
      <c r="C126" s="33" t="s">
        <v>679</v>
      </c>
      <c r="D126" s="31">
        <v>28</v>
      </c>
    </row>
    <row r="127" spans="1:4" x14ac:dyDescent="0.25">
      <c r="A127" s="32">
        <v>2644</v>
      </c>
      <c r="B127" s="33" t="s">
        <v>160</v>
      </c>
      <c r="C127" s="33" t="s">
        <v>679</v>
      </c>
      <c r="D127" s="31">
        <v>126</v>
      </c>
    </row>
    <row r="128" spans="1:4" x14ac:dyDescent="0.25">
      <c r="A128" s="32">
        <v>2646</v>
      </c>
      <c r="B128" s="33" t="s">
        <v>161</v>
      </c>
      <c r="C128" s="33" t="s">
        <v>679</v>
      </c>
      <c r="D128" s="31">
        <v>78</v>
      </c>
    </row>
    <row r="129" spans="1:4" x14ac:dyDescent="0.25">
      <c r="A129" s="32">
        <v>2647</v>
      </c>
      <c r="B129" s="33" t="s">
        <v>162</v>
      </c>
      <c r="C129" s="33" t="s">
        <v>679</v>
      </c>
      <c r="D129" s="31">
        <v>326</v>
      </c>
    </row>
    <row r="130" spans="1:4" x14ac:dyDescent="0.25">
      <c r="A130" s="32">
        <v>2648</v>
      </c>
      <c r="B130" s="33" t="s">
        <v>163</v>
      </c>
      <c r="C130" s="33" t="s">
        <v>679</v>
      </c>
      <c r="D130" s="31">
        <v>162</v>
      </c>
    </row>
    <row r="131" spans="1:4" ht="22.5" customHeight="1" x14ac:dyDescent="0.25">
      <c r="A131" s="32">
        <v>2650</v>
      </c>
      <c r="B131" s="33" t="s">
        <v>164</v>
      </c>
      <c r="C131" s="33" t="s">
        <v>679</v>
      </c>
      <c r="D131" s="31">
        <v>142</v>
      </c>
    </row>
    <row r="132" spans="1:4" x14ac:dyDescent="0.25">
      <c r="A132" s="32">
        <v>2651</v>
      </c>
      <c r="B132" s="33" t="s">
        <v>165</v>
      </c>
      <c r="C132" s="33" t="s">
        <v>679</v>
      </c>
      <c r="D132" s="31">
        <v>190</v>
      </c>
    </row>
    <row r="133" spans="1:4" x14ac:dyDescent="0.25">
      <c r="A133" s="32">
        <v>2654</v>
      </c>
      <c r="B133" s="33" t="s">
        <v>166</v>
      </c>
      <c r="C133" s="33" t="s">
        <v>679</v>
      </c>
      <c r="D133" s="31">
        <v>29</v>
      </c>
    </row>
    <row r="134" spans="1:4" x14ac:dyDescent="0.25">
      <c r="A134" s="32">
        <v>2657</v>
      </c>
      <c r="B134" s="33" t="s">
        <v>167</v>
      </c>
      <c r="C134" s="33" t="s">
        <v>679</v>
      </c>
      <c r="D134" s="31">
        <v>48</v>
      </c>
    </row>
    <row r="135" spans="1:4" x14ac:dyDescent="0.25">
      <c r="A135" s="32">
        <v>2658</v>
      </c>
      <c r="B135" s="33" t="s">
        <v>168</v>
      </c>
      <c r="C135" s="33" t="s">
        <v>679</v>
      </c>
      <c r="D135" s="31">
        <v>30</v>
      </c>
    </row>
    <row r="136" spans="1:4" ht="15" customHeight="1" x14ac:dyDescent="0.25">
      <c r="A136" s="32">
        <v>2661</v>
      </c>
      <c r="B136" s="33" t="s">
        <v>169</v>
      </c>
      <c r="C136" s="33" t="s">
        <v>678</v>
      </c>
      <c r="D136" s="31">
        <v>37</v>
      </c>
    </row>
    <row r="137" spans="1:4" x14ac:dyDescent="0.25">
      <c r="A137" s="32">
        <v>2675</v>
      </c>
      <c r="B137" s="33" t="s">
        <v>170</v>
      </c>
      <c r="C137" s="33" t="s">
        <v>679</v>
      </c>
      <c r="D137" s="31">
        <v>81</v>
      </c>
    </row>
    <row r="138" spans="1:4" ht="22.5" x14ac:dyDescent="0.25">
      <c r="A138" s="32">
        <v>2681</v>
      </c>
      <c r="B138" s="33" t="s">
        <v>171</v>
      </c>
      <c r="C138" s="33" t="s">
        <v>679</v>
      </c>
      <c r="D138" s="31">
        <v>60</v>
      </c>
    </row>
    <row r="139" spans="1:4" x14ac:dyDescent="0.25">
      <c r="A139" s="32">
        <v>2700</v>
      </c>
      <c r="B139" s="33" t="s">
        <v>172</v>
      </c>
      <c r="C139" s="33" t="s">
        <v>679</v>
      </c>
      <c r="D139" s="31">
        <v>52</v>
      </c>
    </row>
    <row r="140" spans="1:4" x14ac:dyDescent="0.25">
      <c r="A140" s="32">
        <v>2701</v>
      </c>
      <c r="B140" s="33" t="s">
        <v>173</v>
      </c>
      <c r="C140" s="33" t="s">
        <v>679</v>
      </c>
      <c r="D140" s="31">
        <v>63</v>
      </c>
    </row>
    <row r="141" spans="1:4" x14ac:dyDescent="0.25">
      <c r="A141" s="32">
        <v>2703</v>
      </c>
      <c r="B141" s="33" t="s">
        <v>174</v>
      </c>
      <c r="C141" s="33" t="s">
        <v>679</v>
      </c>
      <c r="D141" s="31">
        <v>187</v>
      </c>
    </row>
    <row r="142" spans="1:4" ht="15" customHeight="1" x14ac:dyDescent="0.25">
      <c r="A142" s="32">
        <v>2705</v>
      </c>
      <c r="B142" s="33" t="s">
        <v>175</v>
      </c>
      <c r="C142" s="33" t="s">
        <v>678</v>
      </c>
      <c r="D142" s="31">
        <v>342</v>
      </c>
    </row>
    <row r="143" spans="1:4" x14ac:dyDescent="0.25">
      <c r="A143" s="32">
        <v>2710</v>
      </c>
      <c r="B143" s="33" t="s">
        <v>176</v>
      </c>
      <c r="C143" s="33" t="s">
        <v>679</v>
      </c>
      <c r="D143" s="31">
        <v>18</v>
      </c>
    </row>
    <row r="144" spans="1:4" x14ac:dyDescent="0.25">
      <c r="A144" s="32">
        <v>2711</v>
      </c>
      <c r="B144" s="33" t="s">
        <v>177</v>
      </c>
      <c r="C144" s="33" t="s">
        <v>679</v>
      </c>
      <c r="D144" s="31">
        <v>116</v>
      </c>
    </row>
    <row r="145" spans="1:4" ht="22.5" customHeight="1" x14ac:dyDescent="0.25">
      <c r="A145" s="32">
        <v>2713</v>
      </c>
      <c r="B145" s="33" t="s">
        <v>178</v>
      </c>
      <c r="C145" s="33" t="s">
        <v>679</v>
      </c>
      <c r="D145" s="31">
        <v>447</v>
      </c>
    </row>
    <row r="146" spans="1:4" x14ac:dyDescent="0.25">
      <c r="A146" s="32">
        <v>2715</v>
      </c>
      <c r="B146" s="33" t="s">
        <v>179</v>
      </c>
      <c r="C146" s="33" t="s">
        <v>679</v>
      </c>
      <c r="D146" s="31">
        <v>159</v>
      </c>
    </row>
    <row r="147" spans="1:4" x14ac:dyDescent="0.25">
      <c r="A147" s="32">
        <v>2808</v>
      </c>
      <c r="B147" s="33" t="s">
        <v>180</v>
      </c>
      <c r="C147" s="33" t="s">
        <v>679</v>
      </c>
      <c r="D147" s="31">
        <v>67</v>
      </c>
    </row>
    <row r="148" spans="1:4" ht="22.5" customHeight="1" x14ac:dyDescent="0.25">
      <c r="A148" s="32">
        <v>2810</v>
      </c>
      <c r="B148" s="33" t="s">
        <v>181</v>
      </c>
      <c r="C148" s="33" t="s">
        <v>679</v>
      </c>
      <c r="D148" s="31">
        <v>44</v>
      </c>
    </row>
    <row r="149" spans="1:4" x14ac:dyDescent="0.25">
      <c r="A149" s="32">
        <v>2812</v>
      </c>
      <c r="B149" s="33" t="s">
        <v>182</v>
      </c>
      <c r="C149" s="33" t="s">
        <v>679</v>
      </c>
      <c r="D149" s="31">
        <v>71</v>
      </c>
    </row>
    <row r="150" spans="1:4" x14ac:dyDescent="0.25">
      <c r="A150" s="32">
        <v>2814</v>
      </c>
      <c r="B150" s="33" t="s">
        <v>183</v>
      </c>
      <c r="C150" s="33" t="s">
        <v>679</v>
      </c>
      <c r="D150" s="31">
        <v>105</v>
      </c>
    </row>
    <row r="151" spans="1:4" ht="22.5" customHeight="1" x14ac:dyDescent="0.25">
      <c r="A151" s="32">
        <v>2815</v>
      </c>
      <c r="B151" s="33" t="s">
        <v>184</v>
      </c>
      <c r="C151" s="33" t="s">
        <v>679</v>
      </c>
      <c r="D151" s="31">
        <v>65</v>
      </c>
    </row>
    <row r="152" spans="1:4" x14ac:dyDescent="0.25">
      <c r="A152" s="32">
        <v>2816</v>
      </c>
      <c r="B152" s="33" t="s">
        <v>185</v>
      </c>
      <c r="C152" s="33" t="s">
        <v>679</v>
      </c>
      <c r="D152" s="31">
        <v>60</v>
      </c>
    </row>
    <row r="153" spans="1:4" x14ac:dyDescent="0.25">
      <c r="A153" s="32">
        <v>3104</v>
      </c>
      <c r="B153" s="33" t="s">
        <v>186</v>
      </c>
      <c r="C153" s="33" t="s">
        <v>680</v>
      </c>
      <c r="D153" s="31">
        <v>198</v>
      </c>
    </row>
    <row r="154" spans="1:4" x14ac:dyDescent="0.25">
      <c r="A154" s="32">
        <v>3105</v>
      </c>
      <c r="B154" s="33" t="s">
        <v>187</v>
      </c>
      <c r="C154" s="33" t="s">
        <v>680</v>
      </c>
      <c r="D154" s="31">
        <v>56</v>
      </c>
    </row>
    <row r="155" spans="1:4" x14ac:dyDescent="0.25">
      <c r="A155" s="32">
        <v>3106</v>
      </c>
      <c r="B155" s="33" t="s">
        <v>188</v>
      </c>
      <c r="C155" s="33" t="s">
        <v>680</v>
      </c>
      <c r="D155" s="31">
        <v>40</v>
      </c>
    </row>
    <row r="156" spans="1:4" x14ac:dyDescent="0.25">
      <c r="A156" s="32">
        <v>3107</v>
      </c>
      <c r="B156" s="33" t="s">
        <v>189</v>
      </c>
      <c r="C156" s="33" t="s">
        <v>679</v>
      </c>
      <c r="D156" s="31">
        <v>16</v>
      </c>
    </row>
    <row r="157" spans="1:4" x14ac:dyDescent="0.25">
      <c r="A157" s="32">
        <v>3108</v>
      </c>
      <c r="B157" s="33" t="s">
        <v>190</v>
      </c>
      <c r="C157" s="33" t="s">
        <v>679</v>
      </c>
      <c r="D157" s="31">
        <v>28</v>
      </c>
    </row>
    <row r="158" spans="1:4" x14ac:dyDescent="0.25">
      <c r="A158" s="32">
        <v>3109</v>
      </c>
      <c r="B158" s="33" t="s">
        <v>191</v>
      </c>
      <c r="C158" s="33" t="s">
        <v>680</v>
      </c>
      <c r="D158" s="31">
        <v>15</v>
      </c>
    </row>
    <row r="159" spans="1:4" x14ac:dyDescent="0.25">
      <c r="A159" s="32">
        <v>3110</v>
      </c>
      <c r="B159" s="33" t="s">
        <v>192</v>
      </c>
      <c r="C159" s="33" t="s">
        <v>680</v>
      </c>
      <c r="D159" s="31">
        <v>143</v>
      </c>
    </row>
    <row r="160" spans="1:4" x14ac:dyDescent="0.25">
      <c r="A160" s="32">
        <v>3112</v>
      </c>
      <c r="B160" s="33" t="s">
        <v>193</v>
      </c>
      <c r="C160" s="33" t="s">
        <v>680</v>
      </c>
      <c r="D160" s="31">
        <v>30</v>
      </c>
    </row>
    <row r="161" spans="1:4" x14ac:dyDescent="0.25">
      <c r="A161" s="32">
        <v>3113</v>
      </c>
      <c r="B161" s="33" t="s">
        <v>194</v>
      </c>
      <c r="C161" s="33" t="s">
        <v>680</v>
      </c>
      <c r="D161" s="31">
        <v>92</v>
      </c>
    </row>
    <row r="162" spans="1:4" x14ac:dyDescent="0.25">
      <c r="A162" s="32">
        <v>3115</v>
      </c>
      <c r="B162" s="33" t="s">
        <v>195</v>
      </c>
      <c r="C162" s="33" t="s">
        <v>680</v>
      </c>
      <c r="D162" s="31">
        <v>369</v>
      </c>
    </row>
    <row r="163" spans="1:4" x14ac:dyDescent="0.25">
      <c r="A163" s="32">
        <v>3118</v>
      </c>
      <c r="B163" s="33" t="s">
        <v>196</v>
      </c>
      <c r="C163" s="33" t="s">
        <v>680</v>
      </c>
      <c r="D163" s="31">
        <v>31</v>
      </c>
    </row>
    <row r="164" spans="1:4" x14ac:dyDescent="0.25">
      <c r="A164" s="32">
        <v>3120</v>
      </c>
      <c r="B164" s="33" t="s">
        <v>197</v>
      </c>
      <c r="C164" s="33" t="s">
        <v>680</v>
      </c>
      <c r="D164" s="31">
        <v>96</v>
      </c>
    </row>
    <row r="165" spans="1:4" x14ac:dyDescent="0.25">
      <c r="A165" s="32">
        <v>3122</v>
      </c>
      <c r="B165" s="33" t="s">
        <v>198</v>
      </c>
      <c r="C165" s="33" t="s">
        <v>680</v>
      </c>
      <c r="D165" s="31">
        <v>28</v>
      </c>
    </row>
    <row r="166" spans="1:4" x14ac:dyDescent="0.25">
      <c r="A166" s="32">
        <v>3123</v>
      </c>
      <c r="B166" s="33" t="s">
        <v>199</v>
      </c>
      <c r="C166" s="33" t="s">
        <v>680</v>
      </c>
      <c r="D166" s="31">
        <v>131</v>
      </c>
    </row>
    <row r="167" spans="1:4" x14ac:dyDescent="0.25">
      <c r="A167" s="32">
        <v>3124</v>
      </c>
      <c r="B167" s="33" t="s">
        <v>200</v>
      </c>
      <c r="C167" s="33" t="s">
        <v>680</v>
      </c>
      <c r="D167" s="31">
        <v>28</v>
      </c>
    </row>
    <row r="168" spans="1:4" x14ac:dyDescent="0.25">
      <c r="A168" s="32">
        <v>3200</v>
      </c>
      <c r="B168" s="33" t="s">
        <v>201</v>
      </c>
      <c r="C168" s="33" t="s">
        <v>680</v>
      </c>
      <c r="D168" s="31">
        <v>88</v>
      </c>
    </row>
    <row r="169" spans="1:4" x14ac:dyDescent="0.25">
      <c r="A169" s="32">
        <v>3201</v>
      </c>
      <c r="B169" s="33" t="s">
        <v>202</v>
      </c>
      <c r="C169" s="33" t="s">
        <v>680</v>
      </c>
      <c r="D169" s="31">
        <v>3</v>
      </c>
    </row>
    <row r="170" spans="1:4" x14ac:dyDescent="0.25">
      <c r="A170" s="32">
        <v>3203</v>
      </c>
      <c r="B170" s="33" t="s">
        <v>203</v>
      </c>
      <c r="C170" s="33" t="s">
        <v>680</v>
      </c>
      <c r="D170" s="31">
        <v>100</v>
      </c>
    </row>
    <row r="171" spans="1:4" x14ac:dyDescent="0.25">
      <c r="A171" s="32">
        <v>3212</v>
      </c>
      <c r="B171" s="33" t="s">
        <v>204</v>
      </c>
      <c r="C171" s="33" t="s">
        <v>680</v>
      </c>
      <c r="D171" s="31">
        <v>95</v>
      </c>
    </row>
    <row r="172" spans="1:4" x14ac:dyDescent="0.25">
      <c r="A172" s="32">
        <v>3214</v>
      </c>
      <c r="B172" s="33" t="s">
        <v>205</v>
      </c>
      <c r="C172" s="33" t="s">
        <v>680</v>
      </c>
      <c r="D172" s="31">
        <v>98</v>
      </c>
    </row>
    <row r="173" spans="1:4" x14ac:dyDescent="0.25">
      <c r="A173" s="32">
        <v>3215</v>
      </c>
      <c r="B173" s="33" t="s">
        <v>206</v>
      </c>
      <c r="C173" s="33" t="s">
        <v>680</v>
      </c>
      <c r="D173" s="31">
        <v>122</v>
      </c>
    </row>
    <row r="174" spans="1:4" x14ac:dyDescent="0.25">
      <c r="A174" s="32">
        <v>3216</v>
      </c>
      <c r="B174" s="33" t="s">
        <v>207</v>
      </c>
      <c r="C174" s="33" t="s">
        <v>680</v>
      </c>
      <c r="D174" s="31">
        <v>38</v>
      </c>
    </row>
    <row r="175" spans="1:4" x14ac:dyDescent="0.25">
      <c r="A175" s="32">
        <v>3222</v>
      </c>
      <c r="B175" s="33" t="s">
        <v>208</v>
      </c>
      <c r="C175" s="33" t="s">
        <v>680</v>
      </c>
      <c r="D175" s="31">
        <v>40</v>
      </c>
    </row>
    <row r="176" spans="1:4" x14ac:dyDescent="0.25">
      <c r="A176" s="32">
        <v>3223</v>
      </c>
      <c r="B176" s="33" t="s">
        <v>209</v>
      </c>
      <c r="C176" s="33" t="s">
        <v>680</v>
      </c>
      <c r="D176" s="31">
        <v>70</v>
      </c>
    </row>
    <row r="177" spans="1:4" x14ac:dyDescent="0.25">
      <c r="A177" s="32">
        <v>3231</v>
      </c>
      <c r="B177" s="33" t="s">
        <v>210</v>
      </c>
      <c r="C177" s="33" t="s">
        <v>680</v>
      </c>
      <c r="D177" s="31">
        <v>20</v>
      </c>
    </row>
    <row r="178" spans="1:4" x14ac:dyDescent="0.25">
      <c r="A178" s="32">
        <v>3234</v>
      </c>
      <c r="B178" s="33" t="s">
        <v>211</v>
      </c>
      <c r="C178" s="33" t="s">
        <v>680</v>
      </c>
      <c r="D178" s="31">
        <v>173</v>
      </c>
    </row>
    <row r="179" spans="1:4" x14ac:dyDescent="0.25">
      <c r="A179" s="32">
        <v>3239</v>
      </c>
      <c r="B179" s="33" t="s">
        <v>212</v>
      </c>
      <c r="C179" s="33" t="s">
        <v>680</v>
      </c>
      <c r="D179" s="31">
        <v>203</v>
      </c>
    </row>
    <row r="180" spans="1:4" x14ac:dyDescent="0.25">
      <c r="A180" s="32">
        <v>3244</v>
      </c>
      <c r="B180" s="33" t="s">
        <v>213</v>
      </c>
      <c r="C180" s="33" t="s">
        <v>680</v>
      </c>
      <c r="D180" s="31">
        <v>36</v>
      </c>
    </row>
    <row r="181" spans="1:4" x14ac:dyDescent="0.25">
      <c r="A181" s="32">
        <v>3246</v>
      </c>
      <c r="B181" s="33" t="s">
        <v>214</v>
      </c>
      <c r="C181" s="33" t="s">
        <v>680</v>
      </c>
      <c r="D181" s="31">
        <v>26</v>
      </c>
    </row>
    <row r="182" spans="1:4" ht="22.5" customHeight="1" x14ac:dyDescent="0.25">
      <c r="A182" s="32">
        <v>3248</v>
      </c>
      <c r="B182" s="33" t="s">
        <v>215</v>
      </c>
      <c r="C182" s="33" t="s">
        <v>680</v>
      </c>
      <c r="D182" s="31">
        <v>4</v>
      </c>
    </row>
    <row r="183" spans="1:4" x14ac:dyDescent="0.25">
      <c r="A183" s="32">
        <v>3251</v>
      </c>
      <c r="B183" s="33" t="s">
        <v>216</v>
      </c>
      <c r="C183" s="33" t="s">
        <v>680</v>
      </c>
      <c r="D183" s="31">
        <v>92</v>
      </c>
    </row>
    <row r="184" spans="1:4" x14ac:dyDescent="0.25">
      <c r="A184" s="32">
        <v>3252</v>
      </c>
      <c r="B184" s="33" t="s">
        <v>217</v>
      </c>
      <c r="C184" s="33" t="s">
        <v>680</v>
      </c>
      <c r="D184" s="31">
        <v>38</v>
      </c>
    </row>
    <row r="185" spans="1:4" ht="22.5" customHeight="1" x14ac:dyDescent="0.25">
      <c r="A185" s="32">
        <v>3254</v>
      </c>
      <c r="B185" s="33" t="s">
        <v>218</v>
      </c>
      <c r="C185" s="33" t="s">
        <v>680</v>
      </c>
      <c r="D185" s="31">
        <v>4</v>
      </c>
    </row>
    <row r="186" spans="1:4" x14ac:dyDescent="0.25">
      <c r="A186" s="32">
        <v>3257</v>
      </c>
      <c r="B186" s="33" t="s">
        <v>219</v>
      </c>
      <c r="C186" s="33" t="s">
        <v>680</v>
      </c>
      <c r="D186" s="31">
        <v>94</v>
      </c>
    </row>
    <row r="187" spans="1:4" x14ac:dyDescent="0.25">
      <c r="A187" s="32">
        <v>3260</v>
      </c>
      <c r="B187" s="33" t="s">
        <v>220</v>
      </c>
      <c r="C187" s="33" t="s">
        <v>680</v>
      </c>
      <c r="D187" s="31">
        <v>158</v>
      </c>
    </row>
    <row r="188" spans="1:4" x14ac:dyDescent="0.25">
      <c r="A188" s="32">
        <v>3261</v>
      </c>
      <c r="B188" s="33" t="s">
        <v>221</v>
      </c>
      <c r="C188" s="33" t="s">
        <v>680</v>
      </c>
      <c r="D188" s="31">
        <v>197</v>
      </c>
    </row>
    <row r="189" spans="1:4" ht="22.5" customHeight="1" x14ac:dyDescent="0.25">
      <c r="A189" s="32">
        <v>3262</v>
      </c>
      <c r="B189" s="33" t="s">
        <v>222</v>
      </c>
      <c r="C189" s="33" t="s">
        <v>680</v>
      </c>
      <c r="D189" s="31">
        <v>3</v>
      </c>
    </row>
    <row r="190" spans="1:4" x14ac:dyDescent="0.25">
      <c r="A190" s="32">
        <v>3267</v>
      </c>
      <c r="B190" s="33" t="s">
        <v>223</v>
      </c>
      <c r="C190" s="33" t="s">
        <v>680</v>
      </c>
      <c r="D190" s="31">
        <v>71</v>
      </c>
    </row>
    <row r="191" spans="1:4" x14ac:dyDescent="0.25">
      <c r="A191" s="32">
        <v>3269</v>
      </c>
      <c r="B191" s="33" t="s">
        <v>224</v>
      </c>
      <c r="C191" s="33" t="s">
        <v>680</v>
      </c>
      <c r="D191" s="31">
        <v>64</v>
      </c>
    </row>
    <row r="192" spans="1:4" x14ac:dyDescent="0.25">
      <c r="A192" s="32">
        <v>3270</v>
      </c>
      <c r="B192" s="33" t="s">
        <v>225</v>
      </c>
      <c r="C192" s="33" t="s">
        <v>680</v>
      </c>
      <c r="D192" s="31">
        <v>47</v>
      </c>
    </row>
    <row r="193" spans="1:4" x14ac:dyDescent="0.25">
      <c r="A193" s="32">
        <v>3301</v>
      </c>
      <c r="B193" s="33" t="s">
        <v>226</v>
      </c>
      <c r="C193" s="33" t="s">
        <v>680</v>
      </c>
      <c r="D193" s="31">
        <v>161</v>
      </c>
    </row>
    <row r="194" spans="1:4" x14ac:dyDescent="0.25">
      <c r="A194" s="32">
        <v>3305</v>
      </c>
      <c r="B194" s="33" t="s">
        <v>227</v>
      </c>
      <c r="C194" s="33" t="s">
        <v>680</v>
      </c>
      <c r="D194" s="31">
        <v>38</v>
      </c>
    </row>
    <row r="195" spans="1:4" x14ac:dyDescent="0.25">
      <c r="A195" s="32">
        <v>3307</v>
      </c>
      <c r="B195" s="33" t="s">
        <v>228</v>
      </c>
      <c r="C195" s="33" t="s">
        <v>680</v>
      </c>
      <c r="D195" s="31">
        <v>14</v>
      </c>
    </row>
    <row r="196" spans="1:4" x14ac:dyDescent="0.25">
      <c r="A196" s="32">
        <v>3308</v>
      </c>
      <c r="B196" s="33" t="s">
        <v>229</v>
      </c>
      <c r="C196" s="33" t="s">
        <v>680</v>
      </c>
      <c r="D196" s="31">
        <v>87</v>
      </c>
    </row>
    <row r="197" spans="1:4" ht="15" customHeight="1" x14ac:dyDescent="0.25">
      <c r="A197" s="32">
        <v>3309</v>
      </c>
      <c r="B197" s="33" t="s">
        <v>230</v>
      </c>
      <c r="C197" s="33" t="s">
        <v>678</v>
      </c>
      <c r="D197" s="31">
        <v>52</v>
      </c>
    </row>
    <row r="198" spans="1:4" x14ac:dyDescent="0.25">
      <c r="A198" s="32">
        <v>3310</v>
      </c>
      <c r="B198" s="33" t="s">
        <v>231</v>
      </c>
      <c r="C198" s="33" t="s">
        <v>680</v>
      </c>
      <c r="D198" s="31">
        <v>24</v>
      </c>
    </row>
    <row r="199" spans="1:4" x14ac:dyDescent="0.25">
      <c r="A199" s="32">
        <v>3311</v>
      </c>
      <c r="B199" s="33" t="s">
        <v>232</v>
      </c>
      <c r="C199" s="33" t="s">
        <v>678</v>
      </c>
      <c r="D199" s="31">
        <v>14</v>
      </c>
    </row>
    <row r="200" spans="1:4" x14ac:dyDescent="0.25">
      <c r="A200" s="32">
        <v>3317</v>
      </c>
      <c r="B200" s="33" t="s">
        <v>233</v>
      </c>
      <c r="C200" s="33" t="s">
        <v>680</v>
      </c>
      <c r="D200" s="31">
        <v>72</v>
      </c>
    </row>
    <row r="201" spans="1:4" x14ac:dyDescent="0.25">
      <c r="A201" s="32">
        <v>3318</v>
      </c>
      <c r="B201" s="33" t="s">
        <v>234</v>
      </c>
      <c r="C201" s="33" t="s">
        <v>680</v>
      </c>
      <c r="D201" s="31">
        <v>66</v>
      </c>
    </row>
    <row r="202" spans="1:4" ht="22.5" customHeight="1" x14ac:dyDescent="0.25">
      <c r="A202" s="32">
        <v>3319</v>
      </c>
      <c r="B202" s="33" t="s">
        <v>235</v>
      </c>
      <c r="C202" s="33" t="s">
        <v>680</v>
      </c>
      <c r="D202" s="31">
        <v>23</v>
      </c>
    </row>
    <row r="203" spans="1:4" ht="15" customHeight="1" x14ac:dyDescent="0.25">
      <c r="A203" s="32">
        <v>3320</v>
      </c>
      <c r="B203" s="33" t="s">
        <v>236</v>
      </c>
      <c r="C203" s="33" t="s">
        <v>678</v>
      </c>
      <c r="D203" s="31">
        <v>137</v>
      </c>
    </row>
    <row r="204" spans="1:4" ht="22.5" customHeight="1" x14ac:dyDescent="0.25">
      <c r="A204" s="32">
        <v>3324</v>
      </c>
      <c r="B204" s="33" t="s">
        <v>237</v>
      </c>
      <c r="C204" s="33" t="s">
        <v>680</v>
      </c>
      <c r="D204" s="31">
        <v>135</v>
      </c>
    </row>
    <row r="205" spans="1:4" x14ac:dyDescent="0.25">
      <c r="A205" s="32">
        <v>3334</v>
      </c>
      <c r="B205" s="33" t="s">
        <v>238</v>
      </c>
      <c r="C205" s="33" t="s">
        <v>680</v>
      </c>
      <c r="D205" s="31">
        <v>556</v>
      </c>
    </row>
    <row r="206" spans="1:4" ht="15" customHeight="1" x14ac:dyDescent="0.25">
      <c r="A206" s="32">
        <v>3336</v>
      </c>
      <c r="B206" s="33" t="s">
        <v>239</v>
      </c>
      <c r="C206" s="33" t="s">
        <v>678</v>
      </c>
      <c r="D206" s="31">
        <v>128</v>
      </c>
    </row>
    <row r="207" spans="1:4" ht="22.5" customHeight="1" x14ac:dyDescent="0.25">
      <c r="A207" s="32">
        <v>3350</v>
      </c>
      <c r="B207" s="33" t="s">
        <v>240</v>
      </c>
      <c r="C207" s="33" t="s">
        <v>680</v>
      </c>
      <c r="D207" s="31">
        <v>4</v>
      </c>
    </row>
    <row r="208" spans="1:4" x14ac:dyDescent="0.25">
      <c r="A208" s="32">
        <v>3351</v>
      </c>
      <c r="B208" s="33" t="s">
        <v>241</v>
      </c>
      <c r="C208" s="33" t="s">
        <v>680</v>
      </c>
      <c r="D208" s="31">
        <v>3</v>
      </c>
    </row>
    <row r="209" spans="1:4" x14ac:dyDescent="0.25">
      <c r="A209" s="32">
        <v>3402</v>
      </c>
      <c r="B209" s="33" t="s">
        <v>242</v>
      </c>
      <c r="C209" s="33" t="s">
        <v>680</v>
      </c>
      <c r="D209" s="31">
        <v>192</v>
      </c>
    </row>
    <row r="210" spans="1:4" x14ac:dyDescent="0.25">
      <c r="A210" s="32">
        <v>3701</v>
      </c>
      <c r="B210" s="33" t="s">
        <v>243</v>
      </c>
      <c r="C210" s="33" t="s">
        <v>680</v>
      </c>
      <c r="D210" s="31">
        <v>335</v>
      </c>
    </row>
    <row r="211" spans="1:4" ht="15" customHeight="1" x14ac:dyDescent="0.25">
      <c r="A211" s="32">
        <v>3702</v>
      </c>
      <c r="B211" s="33" t="s">
        <v>244</v>
      </c>
      <c r="C211" s="33" t="s">
        <v>681</v>
      </c>
      <c r="D211" s="31">
        <v>45</v>
      </c>
    </row>
    <row r="212" spans="1:4" x14ac:dyDescent="0.25">
      <c r="A212" s="32">
        <v>3705</v>
      </c>
      <c r="B212" s="33" t="s">
        <v>245</v>
      </c>
      <c r="C212" s="33" t="s">
        <v>680</v>
      </c>
      <c r="D212" s="31">
        <v>18</v>
      </c>
    </row>
    <row r="213" spans="1:4" x14ac:dyDescent="0.25">
      <c r="A213" s="32">
        <v>3712</v>
      </c>
      <c r="B213" s="33" t="s">
        <v>246</v>
      </c>
      <c r="C213" s="33" t="s">
        <v>680</v>
      </c>
      <c r="D213" s="31">
        <v>76</v>
      </c>
    </row>
    <row r="214" spans="1:4" x14ac:dyDescent="0.25">
      <c r="A214" s="32">
        <v>3713</v>
      </c>
      <c r="B214" s="33" t="s">
        <v>247</v>
      </c>
      <c r="C214" s="33" t="s">
        <v>680</v>
      </c>
      <c r="D214" s="31">
        <v>54</v>
      </c>
    </row>
    <row r="215" spans="1:4" x14ac:dyDescent="0.25">
      <c r="A215" s="32">
        <v>3715</v>
      </c>
      <c r="B215" s="33" t="s">
        <v>248</v>
      </c>
      <c r="C215" s="33" t="s">
        <v>680</v>
      </c>
      <c r="D215" s="31">
        <v>123</v>
      </c>
    </row>
    <row r="216" spans="1:4" x14ac:dyDescent="0.25">
      <c r="A216" s="32">
        <v>3717</v>
      </c>
      <c r="B216" s="33" t="s">
        <v>249</v>
      </c>
      <c r="C216" s="33" t="s">
        <v>680</v>
      </c>
      <c r="D216" s="31">
        <v>33</v>
      </c>
    </row>
    <row r="217" spans="1:4" x14ac:dyDescent="0.25">
      <c r="A217" s="32">
        <v>3718</v>
      </c>
      <c r="B217" s="33" t="s">
        <v>250</v>
      </c>
      <c r="C217" s="33" t="s">
        <v>680</v>
      </c>
      <c r="D217" s="31">
        <v>14</v>
      </c>
    </row>
    <row r="218" spans="1:4" x14ac:dyDescent="0.25">
      <c r="A218" s="32">
        <v>3720</v>
      </c>
      <c r="B218" s="33" t="s">
        <v>88</v>
      </c>
      <c r="C218" s="33" t="s">
        <v>680</v>
      </c>
      <c r="D218" s="31">
        <v>31</v>
      </c>
    </row>
    <row r="219" spans="1:4" x14ac:dyDescent="0.25">
      <c r="A219" s="32">
        <v>3721</v>
      </c>
      <c r="B219" s="33" t="s">
        <v>251</v>
      </c>
      <c r="C219" s="33" t="s">
        <v>680</v>
      </c>
      <c r="D219" s="31">
        <v>78</v>
      </c>
    </row>
    <row r="220" spans="1:4" x14ac:dyDescent="0.25">
      <c r="A220" s="32">
        <v>3722</v>
      </c>
      <c r="B220" s="33" t="s">
        <v>252</v>
      </c>
      <c r="C220" s="33" t="s">
        <v>680</v>
      </c>
      <c r="D220" s="31">
        <v>70</v>
      </c>
    </row>
    <row r="221" spans="1:4" x14ac:dyDescent="0.25">
      <c r="A221" s="32">
        <v>3723</v>
      </c>
      <c r="B221" s="33" t="s">
        <v>253</v>
      </c>
      <c r="C221" s="33" t="s">
        <v>680</v>
      </c>
      <c r="D221" s="31">
        <v>74</v>
      </c>
    </row>
    <row r="222" spans="1:4" x14ac:dyDescent="0.25">
      <c r="A222" s="32">
        <v>3725</v>
      </c>
      <c r="B222" s="33" t="s">
        <v>254</v>
      </c>
      <c r="C222" s="33" t="s">
        <v>680</v>
      </c>
      <c r="D222" s="31">
        <v>314</v>
      </c>
    </row>
    <row r="223" spans="1:4" x14ac:dyDescent="0.25">
      <c r="A223" s="32">
        <v>3726</v>
      </c>
      <c r="B223" s="33" t="s">
        <v>255</v>
      </c>
      <c r="C223" s="33" t="s">
        <v>680</v>
      </c>
      <c r="D223" s="31">
        <v>33</v>
      </c>
    </row>
    <row r="224" spans="1:4" x14ac:dyDescent="0.25">
      <c r="A224" s="32">
        <v>3727</v>
      </c>
      <c r="B224" s="33" t="s">
        <v>256</v>
      </c>
      <c r="C224" s="33" t="s">
        <v>680</v>
      </c>
      <c r="D224" s="31">
        <v>29</v>
      </c>
    </row>
    <row r="225" spans="1:4" ht="22.5" customHeight="1" x14ac:dyDescent="0.25">
      <c r="A225" s="32">
        <v>3728</v>
      </c>
      <c r="B225" s="33" t="s">
        <v>257</v>
      </c>
      <c r="C225" s="33" t="s">
        <v>680</v>
      </c>
      <c r="D225" s="31">
        <v>87</v>
      </c>
    </row>
    <row r="226" spans="1:4" x14ac:dyDescent="0.25">
      <c r="A226" s="32">
        <v>3729</v>
      </c>
      <c r="B226" s="33" t="s">
        <v>258</v>
      </c>
      <c r="C226" s="33" t="s">
        <v>680</v>
      </c>
      <c r="D226" s="31">
        <v>8</v>
      </c>
    </row>
    <row r="227" spans="1:4" x14ac:dyDescent="0.25">
      <c r="A227" s="32">
        <v>3730</v>
      </c>
      <c r="B227" s="33" t="s">
        <v>259</v>
      </c>
      <c r="C227" s="33" t="s">
        <v>680</v>
      </c>
      <c r="D227" s="31">
        <v>51</v>
      </c>
    </row>
    <row r="228" spans="1:4" x14ac:dyDescent="0.25">
      <c r="A228" s="32">
        <v>3733</v>
      </c>
      <c r="B228" s="33" t="s">
        <v>260</v>
      </c>
      <c r="C228" s="33" t="s">
        <v>680</v>
      </c>
      <c r="D228" s="31">
        <v>105</v>
      </c>
    </row>
    <row r="229" spans="1:4" x14ac:dyDescent="0.25">
      <c r="A229" s="32">
        <v>3738</v>
      </c>
      <c r="B229" s="33" t="s">
        <v>261</v>
      </c>
      <c r="C229" s="33" t="s">
        <v>680</v>
      </c>
      <c r="D229" s="31">
        <v>66</v>
      </c>
    </row>
    <row r="230" spans="1:4" x14ac:dyDescent="0.25">
      <c r="A230" s="32">
        <v>3740</v>
      </c>
      <c r="B230" s="33" t="s">
        <v>262</v>
      </c>
      <c r="C230" s="33" t="s">
        <v>680</v>
      </c>
      <c r="D230" s="31">
        <v>174</v>
      </c>
    </row>
    <row r="231" spans="1:4" ht="22.5" customHeight="1" x14ac:dyDescent="0.25">
      <c r="A231" s="32">
        <v>3741</v>
      </c>
      <c r="B231" s="33" t="s">
        <v>263</v>
      </c>
      <c r="C231" s="33" t="s">
        <v>680</v>
      </c>
      <c r="D231" s="31">
        <v>334</v>
      </c>
    </row>
    <row r="232" spans="1:4" x14ac:dyDescent="0.25">
      <c r="A232" s="32">
        <v>3742</v>
      </c>
      <c r="B232" s="33" t="s">
        <v>264</v>
      </c>
      <c r="C232" s="33" t="s">
        <v>680</v>
      </c>
      <c r="D232" s="31">
        <v>17</v>
      </c>
    </row>
    <row r="233" spans="1:4" x14ac:dyDescent="0.25">
      <c r="A233" s="32">
        <v>3743</v>
      </c>
      <c r="B233" s="33" t="s">
        <v>265</v>
      </c>
      <c r="C233" s="33" t="s">
        <v>680</v>
      </c>
      <c r="D233" s="31">
        <v>266</v>
      </c>
    </row>
    <row r="234" spans="1:4" ht="22.5" customHeight="1" x14ac:dyDescent="0.25">
      <c r="A234" s="32">
        <v>3744</v>
      </c>
      <c r="B234" s="33" t="s">
        <v>266</v>
      </c>
      <c r="C234" s="33" t="s">
        <v>680</v>
      </c>
      <c r="D234" s="31">
        <v>13</v>
      </c>
    </row>
    <row r="235" spans="1:4" x14ac:dyDescent="0.25">
      <c r="A235" s="32">
        <v>3745</v>
      </c>
      <c r="B235" s="33" t="s">
        <v>267</v>
      </c>
      <c r="C235" s="33" t="s">
        <v>680</v>
      </c>
      <c r="D235" s="31">
        <v>7</v>
      </c>
    </row>
    <row r="236" spans="1:4" x14ac:dyDescent="0.25">
      <c r="A236" s="32">
        <v>3748</v>
      </c>
      <c r="B236" s="33" t="s">
        <v>268</v>
      </c>
      <c r="C236" s="33" t="s">
        <v>680</v>
      </c>
      <c r="D236" s="31">
        <v>15</v>
      </c>
    </row>
    <row r="237" spans="1:4" x14ac:dyDescent="0.25">
      <c r="A237" s="32">
        <v>3750</v>
      </c>
      <c r="B237" s="33" t="s">
        <v>269</v>
      </c>
      <c r="C237" s="33" t="s">
        <v>680</v>
      </c>
      <c r="D237" s="31">
        <v>23</v>
      </c>
    </row>
    <row r="238" spans="1:4" x14ac:dyDescent="0.25">
      <c r="A238" s="32">
        <v>3753</v>
      </c>
      <c r="B238" s="33" t="s">
        <v>270</v>
      </c>
      <c r="C238" s="33" t="s">
        <v>680</v>
      </c>
      <c r="D238" s="31">
        <v>23</v>
      </c>
    </row>
    <row r="239" spans="1:4" x14ac:dyDescent="0.25">
      <c r="A239" s="32">
        <v>3757</v>
      </c>
      <c r="B239" s="33" t="s">
        <v>271</v>
      </c>
      <c r="C239" s="33" t="s">
        <v>680</v>
      </c>
      <c r="D239" s="31">
        <v>6</v>
      </c>
    </row>
    <row r="240" spans="1:4" x14ac:dyDescent="0.25">
      <c r="A240" s="32">
        <v>3758</v>
      </c>
      <c r="B240" s="33" t="s">
        <v>272</v>
      </c>
      <c r="C240" s="33" t="s">
        <v>680</v>
      </c>
      <c r="D240" s="31">
        <v>40</v>
      </c>
    </row>
    <row r="241" spans="1:4" x14ac:dyDescent="0.25">
      <c r="A241" s="32">
        <v>3760</v>
      </c>
      <c r="B241" s="33" t="s">
        <v>273</v>
      </c>
      <c r="C241" s="33" t="s">
        <v>680</v>
      </c>
      <c r="D241" s="31">
        <v>113</v>
      </c>
    </row>
    <row r="242" spans="1:4" ht="22.5" customHeight="1" x14ac:dyDescent="0.25">
      <c r="A242" s="32">
        <v>3763</v>
      </c>
      <c r="B242" s="33" t="s">
        <v>274</v>
      </c>
      <c r="C242" s="33" t="s">
        <v>680</v>
      </c>
      <c r="D242" s="31">
        <v>12</v>
      </c>
    </row>
    <row r="243" spans="1:4" x14ac:dyDescent="0.25">
      <c r="A243" s="32">
        <v>3766</v>
      </c>
      <c r="B243" s="33" t="s">
        <v>275</v>
      </c>
      <c r="C243" s="33" t="s">
        <v>680</v>
      </c>
      <c r="D243" s="31">
        <v>176</v>
      </c>
    </row>
    <row r="244" spans="1:4" x14ac:dyDescent="0.25">
      <c r="A244" s="32">
        <v>3770</v>
      </c>
      <c r="B244" s="33" t="s">
        <v>276</v>
      </c>
      <c r="C244" s="33" t="s">
        <v>680</v>
      </c>
      <c r="D244" s="31">
        <v>150</v>
      </c>
    </row>
    <row r="245" spans="1:4" ht="22.5" customHeight="1" x14ac:dyDescent="0.25">
      <c r="A245" s="32">
        <v>3771</v>
      </c>
      <c r="B245" s="33" t="s">
        <v>277</v>
      </c>
      <c r="C245" s="33" t="s">
        <v>680</v>
      </c>
      <c r="D245" s="31">
        <v>35</v>
      </c>
    </row>
    <row r="246" spans="1:4" x14ac:dyDescent="0.25">
      <c r="A246" s="32">
        <v>3772</v>
      </c>
      <c r="B246" s="33" t="s">
        <v>278</v>
      </c>
      <c r="C246" s="33" t="s">
        <v>680</v>
      </c>
      <c r="D246" s="31">
        <v>37</v>
      </c>
    </row>
    <row r="247" spans="1:4" x14ac:dyDescent="0.25">
      <c r="A247" s="32">
        <v>3773</v>
      </c>
      <c r="B247" s="33" t="s">
        <v>279</v>
      </c>
      <c r="C247" s="33" t="s">
        <v>680</v>
      </c>
      <c r="D247" s="31">
        <v>157</v>
      </c>
    </row>
    <row r="248" spans="1:4" x14ac:dyDescent="0.25">
      <c r="A248" s="32">
        <v>3779</v>
      </c>
      <c r="B248" s="33" t="s">
        <v>280</v>
      </c>
      <c r="C248" s="33" t="s">
        <v>680</v>
      </c>
      <c r="D248" s="31">
        <v>5</v>
      </c>
    </row>
    <row r="249" spans="1:4" x14ac:dyDescent="0.25">
      <c r="A249" s="32">
        <v>3780</v>
      </c>
      <c r="B249" s="33" t="s">
        <v>281</v>
      </c>
      <c r="C249" s="33" t="s">
        <v>680</v>
      </c>
      <c r="D249" s="31">
        <v>96</v>
      </c>
    </row>
    <row r="250" spans="1:4" ht="22.5" customHeight="1" x14ac:dyDescent="0.25">
      <c r="A250" s="32">
        <v>3781</v>
      </c>
      <c r="B250" s="33" t="s">
        <v>282</v>
      </c>
      <c r="C250" s="33" t="s">
        <v>680</v>
      </c>
      <c r="D250" s="31">
        <v>64</v>
      </c>
    </row>
    <row r="251" spans="1:4" x14ac:dyDescent="0.25">
      <c r="A251" s="32">
        <v>3784</v>
      </c>
      <c r="B251" s="33" t="s">
        <v>283</v>
      </c>
      <c r="C251" s="33" t="s">
        <v>680</v>
      </c>
      <c r="D251" s="31">
        <v>15</v>
      </c>
    </row>
    <row r="252" spans="1:4" x14ac:dyDescent="0.25">
      <c r="A252" s="32">
        <v>3785</v>
      </c>
      <c r="B252" s="33" t="s">
        <v>284</v>
      </c>
      <c r="C252" s="33" t="s">
        <v>680</v>
      </c>
      <c r="D252" s="31">
        <v>77</v>
      </c>
    </row>
    <row r="253" spans="1:4" x14ac:dyDescent="0.25">
      <c r="A253" s="32">
        <v>3786</v>
      </c>
      <c r="B253" s="33" t="s">
        <v>285</v>
      </c>
      <c r="C253" s="33" t="s">
        <v>680</v>
      </c>
      <c r="D253" s="31">
        <v>48</v>
      </c>
    </row>
    <row r="254" spans="1:4" x14ac:dyDescent="0.25">
      <c r="A254" s="32">
        <v>3788</v>
      </c>
      <c r="B254" s="33" t="s">
        <v>286</v>
      </c>
      <c r="C254" s="33" t="s">
        <v>680</v>
      </c>
      <c r="D254" s="31">
        <v>44</v>
      </c>
    </row>
    <row r="255" spans="1:4" x14ac:dyDescent="0.25">
      <c r="A255" s="32">
        <v>3789</v>
      </c>
      <c r="B255" s="33" t="s">
        <v>287</v>
      </c>
      <c r="C255" s="33" t="s">
        <v>680</v>
      </c>
      <c r="D255" s="31">
        <v>157</v>
      </c>
    </row>
    <row r="256" spans="1:4" x14ac:dyDescent="0.25">
      <c r="A256" s="32">
        <v>3792</v>
      </c>
      <c r="B256" s="33" t="s">
        <v>288</v>
      </c>
      <c r="C256" s="33" t="s">
        <v>680</v>
      </c>
      <c r="D256" s="31">
        <v>38</v>
      </c>
    </row>
    <row r="257" spans="1:4" x14ac:dyDescent="0.25">
      <c r="A257" s="32">
        <v>3795</v>
      </c>
      <c r="B257" s="33" t="s">
        <v>289</v>
      </c>
      <c r="C257" s="33" t="s">
        <v>680</v>
      </c>
      <c r="D257" s="31">
        <v>74</v>
      </c>
    </row>
    <row r="258" spans="1:4" ht="22.5" customHeight="1" x14ac:dyDescent="0.25">
      <c r="A258" s="32">
        <v>3796</v>
      </c>
      <c r="B258" s="33" t="s">
        <v>290</v>
      </c>
      <c r="C258" s="33" t="s">
        <v>680</v>
      </c>
      <c r="D258" s="31">
        <v>1</v>
      </c>
    </row>
    <row r="259" spans="1:4" x14ac:dyDescent="0.25">
      <c r="A259" s="32">
        <v>3797</v>
      </c>
      <c r="B259" s="33" t="s">
        <v>291</v>
      </c>
      <c r="C259" s="33" t="s">
        <v>680</v>
      </c>
      <c r="D259" s="31">
        <v>35</v>
      </c>
    </row>
    <row r="260" spans="1:4" x14ac:dyDescent="0.25">
      <c r="A260" s="32">
        <v>3798</v>
      </c>
      <c r="B260" s="33" t="s">
        <v>292</v>
      </c>
      <c r="C260" s="33" t="s">
        <v>680</v>
      </c>
      <c r="D260" s="31">
        <v>11</v>
      </c>
    </row>
    <row r="261" spans="1:4" x14ac:dyDescent="0.25">
      <c r="A261" s="32">
        <v>3825</v>
      </c>
      <c r="B261" s="33" t="s">
        <v>293</v>
      </c>
      <c r="C261" s="33" t="s">
        <v>680</v>
      </c>
      <c r="D261" s="31">
        <v>41</v>
      </c>
    </row>
    <row r="262" spans="1:4" ht="15" customHeight="1" x14ac:dyDescent="0.25">
      <c r="A262" s="32">
        <v>3900</v>
      </c>
      <c r="B262" s="33" t="s">
        <v>294</v>
      </c>
      <c r="C262" s="33" t="s">
        <v>681</v>
      </c>
      <c r="D262" s="31">
        <v>154</v>
      </c>
    </row>
    <row r="263" spans="1:4" ht="15" customHeight="1" x14ac:dyDescent="0.25">
      <c r="A263" s="32">
        <v>3902</v>
      </c>
      <c r="B263" s="33" t="s">
        <v>295</v>
      </c>
      <c r="C263" s="33" t="s">
        <v>681</v>
      </c>
      <c r="D263" s="31">
        <v>73</v>
      </c>
    </row>
    <row r="264" spans="1:4" x14ac:dyDescent="0.25">
      <c r="A264" s="32">
        <v>3903</v>
      </c>
      <c r="B264" s="33" t="s">
        <v>296</v>
      </c>
      <c r="C264" s="33" t="s">
        <v>681</v>
      </c>
      <c r="D264" s="31">
        <v>36</v>
      </c>
    </row>
    <row r="265" spans="1:4" ht="15" customHeight="1" x14ac:dyDescent="0.25">
      <c r="A265" s="32">
        <v>3904</v>
      </c>
      <c r="B265" s="33" t="s">
        <v>297</v>
      </c>
      <c r="C265" s="33" t="s">
        <v>681</v>
      </c>
      <c r="D265" s="31">
        <v>93</v>
      </c>
    </row>
    <row r="266" spans="1:4" x14ac:dyDescent="0.25">
      <c r="A266" s="32">
        <v>3906</v>
      </c>
      <c r="B266" s="33" t="s">
        <v>298</v>
      </c>
      <c r="C266" s="33" t="s">
        <v>681</v>
      </c>
      <c r="D266" s="31">
        <v>55</v>
      </c>
    </row>
    <row r="267" spans="1:4" ht="15" customHeight="1" x14ac:dyDescent="0.25">
      <c r="A267" s="32">
        <v>3907</v>
      </c>
      <c r="B267" s="33" t="s">
        <v>299</v>
      </c>
      <c r="C267" s="33" t="s">
        <v>681</v>
      </c>
      <c r="D267" s="31">
        <v>2</v>
      </c>
    </row>
    <row r="268" spans="1:4" x14ac:dyDescent="0.25">
      <c r="A268" s="32">
        <v>3911</v>
      </c>
      <c r="B268" s="33" t="s">
        <v>300</v>
      </c>
      <c r="C268" s="33" t="s">
        <v>681</v>
      </c>
      <c r="D268" s="31">
        <v>20</v>
      </c>
    </row>
    <row r="269" spans="1:4" x14ac:dyDescent="0.25">
      <c r="A269" s="32">
        <v>3912</v>
      </c>
      <c r="B269" s="33" t="s">
        <v>301</v>
      </c>
      <c r="C269" s="33" t="s">
        <v>681</v>
      </c>
      <c r="D269" s="31">
        <v>8</v>
      </c>
    </row>
    <row r="270" spans="1:4" ht="15" customHeight="1" x14ac:dyDescent="0.25">
      <c r="A270" s="32">
        <v>3914</v>
      </c>
      <c r="B270" s="33" t="s">
        <v>302</v>
      </c>
      <c r="C270" s="33" t="s">
        <v>681</v>
      </c>
      <c r="D270" s="31">
        <v>4</v>
      </c>
    </row>
    <row r="271" spans="1:4" ht="15" customHeight="1" x14ac:dyDescent="0.25">
      <c r="A271" s="32">
        <v>3917</v>
      </c>
      <c r="B271" s="33" t="s">
        <v>303</v>
      </c>
      <c r="C271" s="33" t="s">
        <v>681</v>
      </c>
      <c r="D271" s="31">
        <v>9</v>
      </c>
    </row>
    <row r="272" spans="1:4" ht="15" customHeight="1" x14ac:dyDescent="0.25">
      <c r="A272" s="32">
        <v>3918</v>
      </c>
      <c r="B272" s="33" t="s">
        <v>304</v>
      </c>
      <c r="C272" s="33" t="s">
        <v>681</v>
      </c>
      <c r="D272" s="31">
        <v>40</v>
      </c>
    </row>
    <row r="273" spans="1:4" ht="15" customHeight="1" x14ac:dyDescent="0.25">
      <c r="A273" s="32">
        <v>3932</v>
      </c>
      <c r="B273" s="33" t="s">
        <v>305</v>
      </c>
      <c r="C273" s="33" t="s">
        <v>681</v>
      </c>
      <c r="D273" s="31">
        <v>58</v>
      </c>
    </row>
    <row r="274" spans="1:4" ht="15" customHeight="1" x14ac:dyDescent="0.25">
      <c r="A274" s="32">
        <v>3933</v>
      </c>
      <c r="B274" s="33" t="s">
        <v>306</v>
      </c>
      <c r="C274" s="33" t="s">
        <v>681</v>
      </c>
      <c r="D274" s="31">
        <v>14</v>
      </c>
    </row>
    <row r="275" spans="1:4" ht="15" customHeight="1" x14ac:dyDescent="0.25">
      <c r="A275" s="32">
        <v>4200</v>
      </c>
      <c r="B275" s="33" t="s">
        <v>307</v>
      </c>
      <c r="C275" s="33" t="s">
        <v>681</v>
      </c>
      <c r="D275" s="31">
        <v>57</v>
      </c>
    </row>
    <row r="276" spans="1:4" ht="15" customHeight="1" x14ac:dyDescent="0.25">
      <c r="A276" s="32">
        <v>4201</v>
      </c>
      <c r="B276" s="33" t="s">
        <v>308</v>
      </c>
      <c r="C276" s="33" t="s">
        <v>681</v>
      </c>
      <c r="D276" s="31">
        <v>685</v>
      </c>
    </row>
    <row r="277" spans="1:4" ht="22.5" customHeight="1" x14ac:dyDescent="0.25">
      <c r="A277" s="32">
        <v>4204</v>
      </c>
      <c r="B277" s="33" t="s">
        <v>309</v>
      </c>
      <c r="C277" s="33" t="s">
        <v>681</v>
      </c>
      <c r="D277" s="31">
        <v>211</v>
      </c>
    </row>
    <row r="278" spans="1:4" x14ac:dyDescent="0.25">
      <c r="A278" s="32">
        <v>4207</v>
      </c>
      <c r="B278" s="33" t="s">
        <v>310</v>
      </c>
      <c r="C278" s="33" t="s">
        <v>681</v>
      </c>
      <c r="D278" s="31">
        <v>65</v>
      </c>
    </row>
    <row r="279" spans="1:4" ht="15" customHeight="1" x14ac:dyDescent="0.25">
      <c r="A279" s="32">
        <v>4208</v>
      </c>
      <c r="B279" s="33" t="s">
        <v>311</v>
      </c>
      <c r="C279" s="33" t="s">
        <v>681</v>
      </c>
      <c r="D279" s="31">
        <v>375</v>
      </c>
    </row>
    <row r="280" spans="1:4" ht="15" customHeight="1" x14ac:dyDescent="0.25">
      <c r="A280" s="32">
        <v>4211</v>
      </c>
      <c r="B280" s="33" t="s">
        <v>312</v>
      </c>
      <c r="C280" s="33" t="s">
        <v>681</v>
      </c>
      <c r="D280" s="31">
        <v>79</v>
      </c>
    </row>
    <row r="281" spans="1:4" ht="15" customHeight="1" x14ac:dyDescent="0.25">
      <c r="A281" s="32">
        <v>4216</v>
      </c>
      <c r="B281" s="33" t="s">
        <v>313</v>
      </c>
      <c r="C281" s="33" t="s">
        <v>681</v>
      </c>
      <c r="D281" s="31">
        <v>514</v>
      </c>
    </row>
    <row r="282" spans="1:4" ht="15" customHeight="1" x14ac:dyDescent="0.25">
      <c r="A282" s="32">
        <v>4217</v>
      </c>
      <c r="B282" s="33" t="s">
        <v>314</v>
      </c>
      <c r="C282" s="33" t="s">
        <v>681</v>
      </c>
      <c r="D282" s="31">
        <v>54</v>
      </c>
    </row>
    <row r="283" spans="1:4" x14ac:dyDescent="0.25">
      <c r="A283" s="32">
        <v>4219</v>
      </c>
      <c r="B283" s="33" t="s">
        <v>315</v>
      </c>
      <c r="C283" s="33" t="s">
        <v>681</v>
      </c>
      <c r="D283" s="31">
        <v>113</v>
      </c>
    </row>
    <row r="284" spans="1:4" ht="15" customHeight="1" x14ac:dyDescent="0.25">
      <c r="A284" s="32">
        <v>4220</v>
      </c>
      <c r="B284" s="33" t="s">
        <v>316</v>
      </c>
      <c r="C284" s="33" t="s">
        <v>681</v>
      </c>
      <c r="D284" s="31">
        <v>25</v>
      </c>
    </row>
    <row r="285" spans="1:4" ht="15" customHeight="1" x14ac:dyDescent="0.25">
      <c r="A285" s="32">
        <v>4221</v>
      </c>
      <c r="B285" s="33" t="s">
        <v>317</v>
      </c>
      <c r="C285" s="33" t="s">
        <v>681</v>
      </c>
      <c r="D285" s="31">
        <v>156</v>
      </c>
    </row>
    <row r="286" spans="1:4" ht="22.5" customHeight="1" x14ac:dyDescent="0.25">
      <c r="A286" s="32">
        <v>4223</v>
      </c>
      <c r="B286" s="33" t="s">
        <v>318</v>
      </c>
      <c r="C286" s="33" t="s">
        <v>681</v>
      </c>
      <c r="D286" s="31">
        <v>6</v>
      </c>
    </row>
    <row r="287" spans="1:4" ht="15" customHeight="1" x14ac:dyDescent="0.25">
      <c r="A287" s="32">
        <v>4226</v>
      </c>
      <c r="B287" s="33" t="s">
        <v>319</v>
      </c>
      <c r="C287" s="33" t="s">
        <v>681</v>
      </c>
      <c r="D287" s="31">
        <v>20</v>
      </c>
    </row>
    <row r="288" spans="1:4" ht="15" customHeight="1" x14ac:dyDescent="0.25">
      <c r="A288" s="32">
        <v>4228</v>
      </c>
      <c r="B288" s="33" t="s">
        <v>320</v>
      </c>
      <c r="C288" s="33" t="s">
        <v>681</v>
      </c>
      <c r="D288" s="31">
        <v>45</v>
      </c>
    </row>
    <row r="289" spans="1:4" ht="15" customHeight="1" x14ac:dyDescent="0.25">
      <c r="A289" s="32">
        <v>4229</v>
      </c>
      <c r="B289" s="33" t="s">
        <v>321</v>
      </c>
      <c r="C289" s="33" t="s">
        <v>681</v>
      </c>
      <c r="D289" s="31">
        <v>701</v>
      </c>
    </row>
    <row r="290" spans="1:4" ht="15" customHeight="1" x14ac:dyDescent="0.25">
      <c r="A290" s="32">
        <v>4230</v>
      </c>
      <c r="B290" s="33" t="s">
        <v>322</v>
      </c>
      <c r="C290" s="33" t="s">
        <v>681</v>
      </c>
      <c r="D290" s="31">
        <v>615</v>
      </c>
    </row>
    <row r="291" spans="1:4" ht="15" customHeight="1" x14ac:dyDescent="0.25">
      <c r="A291" s="32">
        <v>4231</v>
      </c>
      <c r="B291" s="33" t="s">
        <v>323</v>
      </c>
      <c r="C291" s="33" t="s">
        <v>681</v>
      </c>
      <c r="D291" s="31">
        <v>194</v>
      </c>
    </row>
    <row r="292" spans="1:4" ht="15" customHeight="1" x14ac:dyDescent="0.25">
      <c r="A292" s="32">
        <v>4232</v>
      </c>
      <c r="B292" s="33" t="s">
        <v>324</v>
      </c>
      <c r="C292" s="33" t="s">
        <v>681</v>
      </c>
      <c r="D292" s="31">
        <v>85</v>
      </c>
    </row>
    <row r="293" spans="1:4" ht="15" customHeight="1" x14ac:dyDescent="0.25">
      <c r="A293" s="32">
        <v>4233</v>
      </c>
      <c r="B293" s="33" t="s">
        <v>325</v>
      </c>
      <c r="C293" s="33" t="s">
        <v>681</v>
      </c>
      <c r="D293" s="31">
        <v>126</v>
      </c>
    </row>
    <row r="294" spans="1:4" ht="15" customHeight="1" x14ac:dyDescent="0.25">
      <c r="A294" s="32">
        <v>4234</v>
      </c>
      <c r="B294" s="33" t="s">
        <v>326</v>
      </c>
      <c r="C294" s="33" t="s">
        <v>681</v>
      </c>
      <c r="D294" s="31">
        <v>163</v>
      </c>
    </row>
    <row r="295" spans="1:4" ht="22.5" x14ac:dyDescent="0.25">
      <c r="A295" s="32">
        <v>4235</v>
      </c>
      <c r="B295" s="33" t="s">
        <v>327</v>
      </c>
      <c r="C295" s="33" t="s">
        <v>681</v>
      </c>
      <c r="D295" s="31">
        <v>0</v>
      </c>
    </row>
    <row r="296" spans="1:4" ht="15" customHeight="1" x14ac:dyDescent="0.25">
      <c r="A296" s="32">
        <v>4236</v>
      </c>
      <c r="B296" s="33" t="s">
        <v>328</v>
      </c>
      <c r="C296" s="33" t="s">
        <v>681</v>
      </c>
      <c r="D296" s="31">
        <v>181</v>
      </c>
    </row>
    <row r="297" spans="1:4" ht="22.5" customHeight="1" x14ac:dyDescent="0.25">
      <c r="A297" s="32">
        <v>4237</v>
      </c>
      <c r="B297" s="33" t="s">
        <v>329</v>
      </c>
      <c r="C297" s="33" t="s">
        <v>681</v>
      </c>
      <c r="D297" s="31">
        <v>0</v>
      </c>
    </row>
    <row r="298" spans="1:4" ht="15" customHeight="1" x14ac:dyDescent="0.25">
      <c r="A298" s="32">
        <v>4238</v>
      </c>
      <c r="B298" s="33" t="s">
        <v>330</v>
      </c>
      <c r="C298" s="33" t="s">
        <v>681</v>
      </c>
      <c r="D298" s="31">
        <v>131</v>
      </c>
    </row>
    <row r="299" spans="1:4" ht="15" customHeight="1" x14ac:dyDescent="0.25">
      <c r="A299" s="32">
        <v>4239</v>
      </c>
      <c r="B299" s="33" t="s">
        <v>331</v>
      </c>
      <c r="C299" s="33" t="s">
        <v>681</v>
      </c>
      <c r="D299" s="31">
        <v>58</v>
      </c>
    </row>
    <row r="300" spans="1:4" ht="15" customHeight="1" x14ac:dyDescent="0.25">
      <c r="A300" s="32">
        <v>4240</v>
      </c>
      <c r="B300" s="33" t="s">
        <v>332</v>
      </c>
      <c r="C300" s="33" t="s">
        <v>681</v>
      </c>
      <c r="D300" s="31">
        <v>206</v>
      </c>
    </row>
    <row r="301" spans="1:4" ht="15" customHeight="1" x14ac:dyDescent="0.25">
      <c r="A301" s="32">
        <v>4242</v>
      </c>
      <c r="B301" s="33" t="s">
        <v>333</v>
      </c>
      <c r="C301" s="33" t="s">
        <v>681</v>
      </c>
      <c r="D301" s="31">
        <v>249</v>
      </c>
    </row>
    <row r="302" spans="1:4" x14ac:dyDescent="0.25">
      <c r="A302" s="32">
        <v>4244</v>
      </c>
      <c r="B302" s="33" t="s">
        <v>334</v>
      </c>
      <c r="C302" s="33" t="s">
        <v>681</v>
      </c>
      <c r="D302" s="31">
        <v>25</v>
      </c>
    </row>
    <row r="303" spans="1:4" ht="15" customHeight="1" x14ac:dyDescent="0.25">
      <c r="A303" s="32">
        <v>4248</v>
      </c>
      <c r="B303" s="33" t="s">
        <v>335</v>
      </c>
      <c r="C303" s="33" t="s">
        <v>681</v>
      </c>
      <c r="D303" s="31">
        <v>79</v>
      </c>
    </row>
    <row r="304" spans="1:4" ht="15" customHeight="1" x14ac:dyDescent="0.25">
      <c r="A304" s="32">
        <v>4249</v>
      </c>
      <c r="B304" s="33" t="s">
        <v>336</v>
      </c>
      <c r="C304" s="33" t="s">
        <v>681</v>
      </c>
      <c r="D304" s="31">
        <v>98</v>
      </c>
    </row>
    <row r="305" spans="1:4" ht="15" customHeight="1" x14ac:dyDescent="0.25">
      <c r="A305" s="32">
        <v>4250</v>
      </c>
      <c r="B305" s="33" t="s">
        <v>337</v>
      </c>
      <c r="C305" s="33" t="s">
        <v>681</v>
      </c>
      <c r="D305" s="31">
        <v>58</v>
      </c>
    </row>
    <row r="306" spans="1:4" x14ac:dyDescent="0.25">
      <c r="A306" s="32">
        <v>4252</v>
      </c>
      <c r="B306" s="33" t="s">
        <v>338</v>
      </c>
      <c r="C306" s="33" t="s">
        <v>681</v>
      </c>
      <c r="D306" s="31">
        <v>167</v>
      </c>
    </row>
    <row r="307" spans="1:4" ht="15" customHeight="1" x14ac:dyDescent="0.25">
      <c r="A307" s="32">
        <v>4255</v>
      </c>
      <c r="B307" s="33" t="s">
        <v>339</v>
      </c>
      <c r="C307" s="33" t="s">
        <v>681</v>
      </c>
      <c r="D307" s="31">
        <v>53</v>
      </c>
    </row>
    <row r="308" spans="1:4" ht="15" customHeight="1" x14ac:dyDescent="0.25">
      <c r="A308" s="32">
        <v>4256</v>
      </c>
      <c r="B308" s="33" t="s">
        <v>340</v>
      </c>
      <c r="C308" s="33" t="s">
        <v>681</v>
      </c>
      <c r="D308" s="31">
        <v>28</v>
      </c>
    </row>
    <row r="309" spans="1:4" ht="15" customHeight="1" x14ac:dyDescent="0.25">
      <c r="A309" s="32">
        <v>4260</v>
      </c>
      <c r="B309" s="33" t="s">
        <v>341</v>
      </c>
      <c r="C309" s="33" t="s">
        <v>681</v>
      </c>
      <c r="D309" s="31">
        <v>62</v>
      </c>
    </row>
    <row r="310" spans="1:4" ht="15" customHeight="1" x14ac:dyDescent="0.25">
      <c r="A310" s="32">
        <v>4262</v>
      </c>
      <c r="B310" s="33" t="s">
        <v>342</v>
      </c>
      <c r="C310" s="33" t="s">
        <v>681</v>
      </c>
      <c r="D310" s="31">
        <v>34</v>
      </c>
    </row>
    <row r="311" spans="1:4" ht="15" customHeight="1" x14ac:dyDescent="0.25">
      <c r="A311" s="32">
        <v>4263</v>
      </c>
      <c r="B311" s="33" t="s">
        <v>343</v>
      </c>
      <c r="C311" s="33" t="s">
        <v>681</v>
      </c>
      <c r="D311" s="31">
        <v>301</v>
      </c>
    </row>
    <row r="312" spans="1:4" ht="15" customHeight="1" x14ac:dyDescent="0.25">
      <c r="A312" s="32">
        <v>4265</v>
      </c>
      <c r="B312" s="33" t="s">
        <v>344</v>
      </c>
      <c r="C312" s="33" t="s">
        <v>681</v>
      </c>
      <c r="D312" s="31">
        <v>37</v>
      </c>
    </row>
    <row r="313" spans="1:4" ht="15" customHeight="1" x14ac:dyDescent="0.25">
      <c r="A313" s="32">
        <v>4266</v>
      </c>
      <c r="B313" s="33" t="s">
        <v>345</v>
      </c>
      <c r="C313" s="33" t="s">
        <v>681</v>
      </c>
      <c r="D313" s="31">
        <v>112</v>
      </c>
    </row>
    <row r="314" spans="1:4" ht="15" customHeight="1" x14ac:dyDescent="0.25">
      <c r="A314" s="32">
        <v>4267</v>
      </c>
      <c r="B314" s="33" t="s">
        <v>346</v>
      </c>
      <c r="C314" s="33" t="s">
        <v>681</v>
      </c>
      <c r="D314" s="31">
        <v>41</v>
      </c>
    </row>
    <row r="315" spans="1:4" ht="15" customHeight="1" x14ac:dyDescent="0.25">
      <c r="A315" s="32">
        <v>4268</v>
      </c>
      <c r="B315" s="33" t="s">
        <v>347</v>
      </c>
      <c r="C315" s="33" t="s">
        <v>681</v>
      </c>
      <c r="D315" s="31">
        <v>159</v>
      </c>
    </row>
    <row r="316" spans="1:4" x14ac:dyDescent="0.25">
      <c r="A316" s="32">
        <v>4269</v>
      </c>
      <c r="B316" s="33" t="s">
        <v>348</v>
      </c>
      <c r="C316" s="33" t="s">
        <v>681</v>
      </c>
      <c r="D316" s="31">
        <v>157</v>
      </c>
    </row>
    <row r="317" spans="1:4" x14ac:dyDescent="0.25">
      <c r="A317" s="32">
        <v>4270</v>
      </c>
      <c r="B317" s="33" t="s">
        <v>349</v>
      </c>
      <c r="C317" s="33" t="s">
        <v>681</v>
      </c>
      <c r="D317" s="31">
        <v>157</v>
      </c>
    </row>
    <row r="318" spans="1:4" ht="15" customHeight="1" x14ac:dyDescent="0.25">
      <c r="A318" s="32">
        <v>4271</v>
      </c>
      <c r="B318" s="33" t="s">
        <v>350</v>
      </c>
      <c r="C318" s="33" t="s">
        <v>681</v>
      </c>
      <c r="D318" s="31">
        <v>6</v>
      </c>
    </row>
    <row r="319" spans="1:4" ht="15" customHeight="1" x14ac:dyDescent="0.25">
      <c r="A319" s="32">
        <v>4272</v>
      </c>
      <c r="B319" s="33" t="s">
        <v>351</v>
      </c>
      <c r="C319" s="33" t="s">
        <v>681</v>
      </c>
      <c r="D319" s="31">
        <v>126</v>
      </c>
    </row>
    <row r="320" spans="1:4" ht="15" customHeight="1" x14ac:dyDescent="0.25">
      <c r="A320" s="32">
        <v>4273</v>
      </c>
      <c r="B320" s="33" t="s">
        <v>352</v>
      </c>
      <c r="C320" s="33" t="s">
        <v>681</v>
      </c>
      <c r="D320" s="31">
        <v>57</v>
      </c>
    </row>
    <row r="321" spans="1:4" ht="15" customHeight="1" x14ac:dyDescent="0.25">
      <c r="A321" s="32">
        <v>4274</v>
      </c>
      <c r="B321" s="33" t="s">
        <v>353</v>
      </c>
      <c r="C321" s="33" t="s">
        <v>681</v>
      </c>
      <c r="D321" s="31">
        <v>3</v>
      </c>
    </row>
    <row r="322" spans="1:4" ht="15" customHeight="1" x14ac:dyDescent="0.25">
      <c r="A322" s="32">
        <v>4276</v>
      </c>
      <c r="B322" s="33" t="s">
        <v>354</v>
      </c>
      <c r="C322" s="33" t="s">
        <v>681</v>
      </c>
      <c r="D322" s="31">
        <v>150</v>
      </c>
    </row>
    <row r="323" spans="1:4" ht="15" customHeight="1" x14ac:dyDescent="0.25">
      <c r="A323" s="32">
        <v>4277</v>
      </c>
      <c r="B323" s="33" t="s">
        <v>355</v>
      </c>
      <c r="C323" s="33" t="s">
        <v>681</v>
      </c>
      <c r="D323" s="31">
        <v>366</v>
      </c>
    </row>
    <row r="324" spans="1:4" ht="15" customHeight="1" x14ac:dyDescent="0.25">
      <c r="A324" s="32">
        <v>4278</v>
      </c>
      <c r="B324" s="33" t="s">
        <v>356</v>
      </c>
      <c r="C324" s="33" t="s">
        <v>681</v>
      </c>
      <c r="D324" s="31">
        <v>89</v>
      </c>
    </row>
    <row r="325" spans="1:4" ht="15" customHeight="1" x14ac:dyDescent="0.25">
      <c r="A325" s="32">
        <v>4286</v>
      </c>
      <c r="B325" s="33" t="s">
        <v>357</v>
      </c>
      <c r="C325" s="33" t="s">
        <v>681</v>
      </c>
      <c r="D325" s="31">
        <v>27</v>
      </c>
    </row>
    <row r="326" spans="1:4" x14ac:dyDescent="0.25">
      <c r="A326" s="32">
        <v>4287</v>
      </c>
      <c r="B326" s="33" t="s">
        <v>358</v>
      </c>
      <c r="C326" s="33" t="s">
        <v>681</v>
      </c>
      <c r="D326" s="31">
        <v>10</v>
      </c>
    </row>
    <row r="327" spans="1:4" ht="15" customHeight="1" x14ac:dyDescent="0.25">
      <c r="A327" s="32">
        <v>4290</v>
      </c>
      <c r="B327" s="33" t="s">
        <v>359</v>
      </c>
      <c r="C327" s="33" t="s">
        <v>681</v>
      </c>
      <c r="D327" s="31">
        <v>12</v>
      </c>
    </row>
    <row r="328" spans="1:4" ht="15" customHeight="1" x14ac:dyDescent="0.25">
      <c r="A328" s="32">
        <v>4293</v>
      </c>
      <c r="B328" s="33" t="s">
        <v>360</v>
      </c>
      <c r="C328" s="33" t="s">
        <v>681</v>
      </c>
      <c r="D328" s="31">
        <v>313</v>
      </c>
    </row>
    <row r="329" spans="1:4" x14ac:dyDescent="0.25">
      <c r="A329" s="32">
        <v>4294</v>
      </c>
      <c r="B329" s="33" t="s">
        <v>361</v>
      </c>
      <c r="C329" s="33" t="s">
        <v>681</v>
      </c>
      <c r="D329" s="31">
        <v>14</v>
      </c>
    </row>
    <row r="330" spans="1:4" ht="15" customHeight="1" x14ac:dyDescent="0.25">
      <c r="A330" s="32">
        <v>4295</v>
      </c>
      <c r="B330" s="33" t="s">
        <v>362</v>
      </c>
      <c r="C330" s="33" t="s">
        <v>681</v>
      </c>
      <c r="D330" s="31">
        <v>256</v>
      </c>
    </row>
    <row r="331" spans="1:4" ht="15" customHeight="1" x14ac:dyDescent="0.25">
      <c r="A331" s="32">
        <v>4296</v>
      </c>
      <c r="B331" s="33" t="s">
        <v>363</v>
      </c>
      <c r="C331" s="33" t="s">
        <v>681</v>
      </c>
      <c r="D331" s="31">
        <v>58</v>
      </c>
    </row>
    <row r="332" spans="1:4" ht="15" customHeight="1" x14ac:dyDescent="0.25">
      <c r="A332" s="32">
        <v>4297</v>
      </c>
      <c r="B332" s="33" t="s">
        <v>364</v>
      </c>
      <c r="C332" s="33" t="s">
        <v>681</v>
      </c>
      <c r="D332" s="31">
        <v>64</v>
      </c>
    </row>
    <row r="333" spans="1:4" x14ac:dyDescent="0.25">
      <c r="A333" s="32">
        <v>4298</v>
      </c>
      <c r="B333" s="33" t="s">
        <v>365</v>
      </c>
      <c r="C333" s="33" t="s">
        <v>681</v>
      </c>
      <c r="D333" s="31">
        <v>379</v>
      </c>
    </row>
    <row r="334" spans="1:4" x14ac:dyDescent="0.25">
      <c r="A334" s="32">
        <v>4301</v>
      </c>
      <c r="B334" s="33" t="s">
        <v>366</v>
      </c>
      <c r="C334" s="33" t="s">
        <v>681</v>
      </c>
      <c r="D334" s="31">
        <v>255</v>
      </c>
    </row>
    <row r="335" spans="1:4" ht="15" customHeight="1" x14ac:dyDescent="0.25">
      <c r="A335" s="32">
        <v>4304</v>
      </c>
      <c r="B335" s="33" t="s">
        <v>367</v>
      </c>
      <c r="C335" s="33" t="s">
        <v>681</v>
      </c>
      <c r="D335" s="31">
        <v>48</v>
      </c>
    </row>
    <row r="336" spans="1:4" ht="15" customHeight="1" x14ac:dyDescent="0.25">
      <c r="A336" s="32">
        <v>4305</v>
      </c>
      <c r="B336" s="33" t="s">
        <v>368</v>
      </c>
      <c r="C336" s="33" t="s">
        <v>681</v>
      </c>
      <c r="D336" s="31">
        <v>28</v>
      </c>
    </row>
    <row r="337" spans="1:4" ht="15" customHeight="1" x14ac:dyDescent="0.25">
      <c r="A337" s="32">
        <v>4308</v>
      </c>
      <c r="B337" s="33" t="s">
        <v>369</v>
      </c>
      <c r="C337" s="33" t="s">
        <v>681</v>
      </c>
      <c r="D337" s="31">
        <v>139</v>
      </c>
    </row>
    <row r="338" spans="1:4" ht="15" customHeight="1" x14ac:dyDescent="0.25">
      <c r="A338" s="32">
        <v>4309</v>
      </c>
      <c r="B338" s="33" t="s">
        <v>370</v>
      </c>
      <c r="C338" s="33" t="s">
        <v>681</v>
      </c>
      <c r="D338" s="31">
        <v>152</v>
      </c>
    </row>
    <row r="339" spans="1:4" ht="15" customHeight="1" x14ac:dyDescent="0.25">
      <c r="A339" s="32">
        <v>4311</v>
      </c>
      <c r="B339" s="33" t="s">
        <v>371</v>
      </c>
      <c r="C339" s="33" t="s">
        <v>681</v>
      </c>
      <c r="D339" s="31">
        <v>44</v>
      </c>
    </row>
    <row r="340" spans="1:4" ht="15" customHeight="1" x14ac:dyDescent="0.25">
      <c r="A340" s="32">
        <v>4312</v>
      </c>
      <c r="B340" s="33" t="s">
        <v>372</v>
      </c>
      <c r="C340" s="33" t="s">
        <v>681</v>
      </c>
      <c r="D340" s="31">
        <v>410</v>
      </c>
    </row>
    <row r="341" spans="1:4" ht="15" customHeight="1" x14ac:dyDescent="0.25">
      <c r="A341" s="32">
        <v>4313</v>
      </c>
      <c r="B341" s="33" t="s">
        <v>373</v>
      </c>
      <c r="C341" s="33" t="s">
        <v>681</v>
      </c>
      <c r="D341" s="31">
        <v>243</v>
      </c>
    </row>
    <row r="342" spans="1:4" ht="15" customHeight="1" x14ac:dyDescent="0.25">
      <c r="A342" s="32">
        <v>4314</v>
      </c>
      <c r="B342" s="33" t="s">
        <v>374</v>
      </c>
      <c r="C342" s="33" t="s">
        <v>681</v>
      </c>
      <c r="D342" s="31">
        <v>43</v>
      </c>
    </row>
    <row r="343" spans="1:4" ht="15" customHeight="1" x14ac:dyDescent="0.25">
      <c r="A343" s="32">
        <v>4315</v>
      </c>
      <c r="B343" s="33" t="s">
        <v>375</v>
      </c>
      <c r="C343" s="33" t="s">
        <v>681</v>
      </c>
      <c r="D343" s="31">
        <v>34</v>
      </c>
    </row>
    <row r="344" spans="1:4" ht="15" customHeight="1" x14ac:dyDescent="0.25">
      <c r="A344" s="32">
        <v>4318</v>
      </c>
      <c r="B344" s="33" t="s">
        <v>376</v>
      </c>
      <c r="C344" s="33" t="s">
        <v>681</v>
      </c>
      <c r="D344" s="31">
        <v>98</v>
      </c>
    </row>
    <row r="345" spans="1:4" ht="15" customHeight="1" x14ac:dyDescent="0.25">
      <c r="A345" s="32">
        <v>4320</v>
      </c>
      <c r="B345" s="33" t="s">
        <v>377</v>
      </c>
      <c r="C345" s="33" t="s">
        <v>681</v>
      </c>
      <c r="D345" s="31">
        <v>59</v>
      </c>
    </row>
    <row r="346" spans="1:4" ht="15" customHeight="1" x14ac:dyDescent="0.25">
      <c r="A346" s="32">
        <v>4321</v>
      </c>
      <c r="B346" s="33" t="s">
        <v>378</v>
      </c>
      <c r="C346" s="33" t="s">
        <v>681</v>
      </c>
      <c r="D346" s="31">
        <v>127</v>
      </c>
    </row>
    <row r="347" spans="1:4" ht="15" customHeight="1" x14ac:dyDescent="0.25">
      <c r="A347" s="32">
        <v>4323</v>
      </c>
      <c r="B347" s="33" t="s">
        <v>379</v>
      </c>
      <c r="C347" s="33" t="s">
        <v>681</v>
      </c>
      <c r="D347" s="31">
        <v>9</v>
      </c>
    </row>
    <row r="348" spans="1:4" ht="15" customHeight="1" x14ac:dyDescent="0.25">
      <c r="A348" s="32">
        <v>4400</v>
      </c>
      <c r="B348" s="33" t="s">
        <v>380</v>
      </c>
      <c r="C348" s="33" t="s">
        <v>681</v>
      </c>
      <c r="D348" s="31">
        <v>80</v>
      </c>
    </row>
    <row r="349" spans="1:4" ht="15" customHeight="1" x14ac:dyDescent="0.25">
      <c r="A349" s="32">
        <v>4402</v>
      </c>
      <c r="B349" s="33" t="s">
        <v>381</v>
      </c>
      <c r="C349" s="33" t="s">
        <v>681</v>
      </c>
      <c r="D349" s="31">
        <v>353</v>
      </c>
    </row>
    <row r="350" spans="1:4" x14ac:dyDescent="0.25">
      <c r="A350" s="32">
        <v>4405</v>
      </c>
      <c r="B350" s="33" t="s">
        <v>382</v>
      </c>
      <c r="C350" s="33" t="s">
        <v>681</v>
      </c>
      <c r="D350" s="31">
        <v>39</v>
      </c>
    </row>
    <row r="351" spans="1:4" ht="15" customHeight="1" x14ac:dyDescent="0.25">
      <c r="A351" s="32">
        <v>4407</v>
      </c>
      <c r="B351" s="33" t="s">
        <v>383</v>
      </c>
      <c r="C351" s="33" t="s">
        <v>681</v>
      </c>
      <c r="D351" s="31">
        <v>236</v>
      </c>
    </row>
    <row r="352" spans="1:4" x14ac:dyDescent="0.25">
      <c r="A352" s="32">
        <v>4409</v>
      </c>
      <c r="B352" s="33" t="s">
        <v>384</v>
      </c>
      <c r="C352" s="33" t="s">
        <v>681</v>
      </c>
      <c r="D352" s="31">
        <v>51</v>
      </c>
    </row>
    <row r="353" spans="1:4" ht="15" customHeight="1" x14ac:dyDescent="0.25">
      <c r="A353" s="32">
        <v>4414</v>
      </c>
      <c r="B353" s="33" t="s">
        <v>385</v>
      </c>
      <c r="C353" s="33" t="s">
        <v>681</v>
      </c>
      <c r="D353" s="31">
        <v>128</v>
      </c>
    </row>
    <row r="354" spans="1:4" ht="15" customHeight="1" x14ac:dyDescent="0.25">
      <c r="A354" s="32">
        <v>4415</v>
      </c>
      <c r="B354" s="33" t="s">
        <v>386</v>
      </c>
      <c r="C354" s="33" t="s">
        <v>681</v>
      </c>
      <c r="D354" s="31">
        <v>77</v>
      </c>
    </row>
    <row r="355" spans="1:4" ht="15" customHeight="1" x14ac:dyDescent="0.25">
      <c r="A355" s="32">
        <v>4417</v>
      </c>
      <c r="B355" s="33" t="s">
        <v>387</v>
      </c>
      <c r="C355" s="33" t="s">
        <v>681</v>
      </c>
      <c r="D355" s="31">
        <v>69</v>
      </c>
    </row>
    <row r="356" spans="1:4" x14ac:dyDescent="0.25">
      <c r="A356" s="32">
        <v>4418</v>
      </c>
      <c r="B356" s="33" t="s">
        <v>388</v>
      </c>
      <c r="C356" s="33" t="s">
        <v>681</v>
      </c>
      <c r="D356" s="31">
        <v>24</v>
      </c>
    </row>
    <row r="357" spans="1:4" ht="15" customHeight="1" x14ac:dyDescent="0.25">
      <c r="A357" s="32">
        <v>4419</v>
      </c>
      <c r="B357" s="33" t="s">
        <v>389</v>
      </c>
      <c r="C357" s="33" t="s">
        <v>681</v>
      </c>
      <c r="D357" s="31">
        <v>95</v>
      </c>
    </row>
    <row r="358" spans="1:4" x14ac:dyDescent="0.25">
      <c r="A358" s="32">
        <v>4420</v>
      </c>
      <c r="B358" s="33" t="s">
        <v>390</v>
      </c>
      <c r="C358" s="33" t="s">
        <v>681</v>
      </c>
      <c r="D358" s="31">
        <v>25</v>
      </c>
    </row>
    <row r="359" spans="1:4" ht="22.5" x14ac:dyDescent="0.25">
      <c r="A359" s="32">
        <v>4421</v>
      </c>
      <c r="B359" s="33" t="s">
        <v>391</v>
      </c>
      <c r="C359" s="33" t="s">
        <v>681</v>
      </c>
      <c r="D359" s="31">
        <v>249</v>
      </c>
    </row>
    <row r="360" spans="1:4" ht="15" customHeight="1" x14ac:dyDescent="0.25">
      <c r="A360" s="32">
        <v>4422</v>
      </c>
      <c r="B360" s="33" t="s">
        <v>392</v>
      </c>
      <c r="C360" s="33" t="s">
        <v>681</v>
      </c>
      <c r="D360" s="31">
        <v>11</v>
      </c>
    </row>
    <row r="361" spans="1:4" ht="15" customHeight="1" x14ac:dyDescent="0.25">
      <c r="A361" s="32">
        <v>4423</v>
      </c>
      <c r="B361" s="33" t="s">
        <v>393</v>
      </c>
      <c r="C361" s="33" t="s">
        <v>681</v>
      </c>
      <c r="D361" s="31">
        <v>42</v>
      </c>
    </row>
    <row r="362" spans="1:4" ht="15" customHeight="1" x14ac:dyDescent="0.25">
      <c r="A362" s="32">
        <v>4703</v>
      </c>
      <c r="B362" s="33" t="s">
        <v>394</v>
      </c>
      <c r="C362" s="33" t="s">
        <v>681</v>
      </c>
      <c r="D362" s="31">
        <v>64</v>
      </c>
    </row>
    <row r="363" spans="1:4" x14ac:dyDescent="0.25">
      <c r="A363" s="32">
        <v>4708</v>
      </c>
      <c r="B363" s="33" t="s">
        <v>395</v>
      </c>
      <c r="C363" s="33" t="s">
        <v>681</v>
      </c>
      <c r="D363" s="31">
        <v>31</v>
      </c>
    </row>
    <row r="364" spans="1:4" ht="15" customHeight="1" x14ac:dyDescent="0.25">
      <c r="A364" s="32">
        <v>4712</v>
      </c>
      <c r="B364" s="33" t="s">
        <v>396</v>
      </c>
      <c r="C364" s="33" t="s">
        <v>681</v>
      </c>
      <c r="D364" s="31">
        <v>243</v>
      </c>
    </row>
    <row r="365" spans="1:4" ht="15" customHeight="1" x14ac:dyDescent="0.25">
      <c r="A365" s="32">
        <v>4717</v>
      </c>
      <c r="B365" s="33" t="s">
        <v>397</v>
      </c>
      <c r="C365" s="33" t="s">
        <v>681</v>
      </c>
      <c r="D365" s="31">
        <v>2</v>
      </c>
    </row>
    <row r="366" spans="1:4" ht="15" customHeight="1" x14ac:dyDescent="0.25">
      <c r="A366" s="32">
        <v>4719</v>
      </c>
      <c r="B366" s="33" t="s">
        <v>398</v>
      </c>
      <c r="C366" s="33" t="s">
        <v>681</v>
      </c>
      <c r="D366" s="31">
        <v>3</v>
      </c>
    </row>
    <row r="367" spans="1:4" ht="15" customHeight="1" x14ac:dyDescent="0.25">
      <c r="A367" s="32">
        <v>4720</v>
      </c>
      <c r="B367" s="33" t="s">
        <v>399</v>
      </c>
      <c r="C367" s="33" t="s">
        <v>681</v>
      </c>
      <c r="D367" s="31">
        <v>44</v>
      </c>
    </row>
    <row r="368" spans="1:4" ht="15" customHeight="1" x14ac:dyDescent="0.25">
      <c r="A368" s="32">
        <v>4722</v>
      </c>
      <c r="B368" s="33" t="s">
        <v>400</v>
      </c>
      <c r="C368" s="33" t="s">
        <v>681</v>
      </c>
      <c r="D368" s="31">
        <v>36</v>
      </c>
    </row>
    <row r="369" spans="1:4" ht="15" customHeight="1" x14ac:dyDescent="0.25">
      <c r="A369" s="32">
        <v>4728</v>
      </c>
      <c r="B369" s="33" t="s">
        <v>401</v>
      </c>
      <c r="C369" s="33" t="s">
        <v>681</v>
      </c>
      <c r="D369" s="31">
        <v>140</v>
      </c>
    </row>
    <row r="370" spans="1:4" ht="15" customHeight="1" x14ac:dyDescent="0.25">
      <c r="A370" s="32">
        <v>4730</v>
      </c>
      <c r="B370" s="33" t="s">
        <v>402</v>
      </c>
      <c r="C370" s="33" t="s">
        <v>682</v>
      </c>
      <c r="D370" s="31">
        <v>382</v>
      </c>
    </row>
    <row r="371" spans="1:4" x14ac:dyDescent="0.25">
      <c r="A371" s="32">
        <v>4732</v>
      </c>
      <c r="B371" s="33" t="s">
        <v>403</v>
      </c>
      <c r="C371" s="33" t="s">
        <v>681</v>
      </c>
      <c r="D371" s="31">
        <v>114</v>
      </c>
    </row>
    <row r="372" spans="1:4" ht="15" customHeight="1" x14ac:dyDescent="0.25">
      <c r="A372" s="32">
        <v>4735</v>
      </c>
      <c r="B372" s="33" t="s">
        <v>404</v>
      </c>
      <c r="C372" s="33" t="s">
        <v>681</v>
      </c>
      <c r="D372" s="31">
        <v>32</v>
      </c>
    </row>
    <row r="373" spans="1:4" ht="15" customHeight="1" x14ac:dyDescent="0.25">
      <c r="A373" s="32">
        <v>4740</v>
      </c>
      <c r="B373" s="33" t="s">
        <v>405</v>
      </c>
      <c r="C373" s="33" t="s">
        <v>681</v>
      </c>
      <c r="D373" s="31">
        <v>48</v>
      </c>
    </row>
    <row r="374" spans="1:4" ht="15" customHeight="1" x14ac:dyDescent="0.25">
      <c r="A374" s="32">
        <v>4741</v>
      </c>
      <c r="B374" s="33" t="s">
        <v>406</v>
      </c>
      <c r="C374" s="33" t="s">
        <v>681</v>
      </c>
      <c r="D374" s="31">
        <v>23</v>
      </c>
    </row>
    <row r="375" spans="1:4" x14ac:dyDescent="0.25">
      <c r="A375" s="32">
        <v>4744</v>
      </c>
      <c r="B375" s="33" t="s">
        <v>407</v>
      </c>
      <c r="C375" s="33" t="s">
        <v>681</v>
      </c>
      <c r="D375" s="31">
        <v>70</v>
      </c>
    </row>
    <row r="376" spans="1:4" ht="22.5" x14ac:dyDescent="0.25">
      <c r="A376" s="32">
        <v>4746</v>
      </c>
      <c r="B376" s="33" t="s">
        <v>408</v>
      </c>
      <c r="C376" s="33" t="s">
        <v>681</v>
      </c>
      <c r="D376" s="31">
        <v>233</v>
      </c>
    </row>
    <row r="377" spans="1:4" x14ac:dyDescent="0.25">
      <c r="A377" s="32">
        <v>4750</v>
      </c>
      <c r="B377" s="33" t="s">
        <v>409</v>
      </c>
      <c r="C377" s="33" t="s">
        <v>681</v>
      </c>
      <c r="D377" s="31">
        <v>23</v>
      </c>
    </row>
    <row r="378" spans="1:4" ht="15" customHeight="1" x14ac:dyDescent="0.25">
      <c r="A378" s="32">
        <v>4756</v>
      </c>
      <c r="B378" s="33" t="s">
        <v>410</v>
      </c>
      <c r="C378" s="33" t="s">
        <v>681</v>
      </c>
      <c r="D378" s="31">
        <v>31</v>
      </c>
    </row>
    <row r="379" spans="1:4" ht="15" customHeight="1" x14ac:dyDescent="0.25">
      <c r="A379" s="32">
        <v>4757</v>
      </c>
      <c r="B379" s="33" t="s">
        <v>411</v>
      </c>
      <c r="C379" s="33" t="s">
        <v>681</v>
      </c>
      <c r="D379" s="31">
        <v>371</v>
      </c>
    </row>
    <row r="380" spans="1:4" ht="15" customHeight="1" x14ac:dyDescent="0.25">
      <c r="A380" s="32">
        <v>4760</v>
      </c>
      <c r="B380" s="33" t="s">
        <v>412</v>
      </c>
      <c r="C380" s="33" t="s">
        <v>681</v>
      </c>
      <c r="D380" s="31">
        <v>230</v>
      </c>
    </row>
    <row r="381" spans="1:4" ht="15" customHeight="1" x14ac:dyDescent="0.25">
      <c r="A381" s="32">
        <v>4762</v>
      </c>
      <c r="B381" s="33" t="s">
        <v>413</v>
      </c>
      <c r="C381" s="33" t="s">
        <v>681</v>
      </c>
      <c r="D381" s="31">
        <v>3</v>
      </c>
    </row>
    <row r="382" spans="1:4" ht="15" customHeight="1" x14ac:dyDescent="0.25">
      <c r="A382" s="32">
        <v>4765</v>
      </c>
      <c r="B382" s="33" t="s">
        <v>414</v>
      </c>
      <c r="C382" s="33" t="s">
        <v>682</v>
      </c>
      <c r="D382" s="31">
        <v>262</v>
      </c>
    </row>
    <row r="383" spans="1:4" ht="15" customHeight="1" x14ac:dyDescent="0.25">
      <c r="A383" s="32">
        <v>4766</v>
      </c>
      <c r="B383" s="33" t="s">
        <v>415</v>
      </c>
      <c r="C383" s="33" t="s">
        <v>682</v>
      </c>
      <c r="D383" s="31">
        <v>59</v>
      </c>
    </row>
    <row r="384" spans="1:4" x14ac:dyDescent="0.25">
      <c r="A384" s="32">
        <v>4769</v>
      </c>
      <c r="B384" s="33" t="s">
        <v>416</v>
      </c>
      <c r="C384" s="33" t="s">
        <v>681</v>
      </c>
      <c r="D384" s="31">
        <v>34</v>
      </c>
    </row>
    <row r="385" spans="1:4" x14ac:dyDescent="0.25">
      <c r="A385" s="32">
        <v>4772</v>
      </c>
      <c r="B385" s="33" t="s">
        <v>417</v>
      </c>
      <c r="C385" s="33" t="s">
        <v>681</v>
      </c>
      <c r="D385" s="31">
        <v>28</v>
      </c>
    </row>
    <row r="386" spans="1:4" ht="15" customHeight="1" x14ac:dyDescent="0.25">
      <c r="A386" s="32">
        <v>4773</v>
      </c>
      <c r="B386" s="33" t="s">
        <v>418</v>
      </c>
      <c r="C386" s="33" t="s">
        <v>681</v>
      </c>
      <c r="D386" s="31">
        <v>14</v>
      </c>
    </row>
    <row r="387" spans="1:4" ht="15" customHeight="1" x14ac:dyDescent="0.25">
      <c r="A387" s="32">
        <v>4778</v>
      </c>
      <c r="B387" s="33" t="s">
        <v>419</v>
      </c>
      <c r="C387" s="33" t="s">
        <v>681</v>
      </c>
      <c r="D387" s="31">
        <v>104</v>
      </c>
    </row>
    <row r="388" spans="1:4" ht="15" customHeight="1" x14ac:dyDescent="0.25">
      <c r="A388" s="32">
        <v>4781</v>
      </c>
      <c r="B388" s="33" t="s">
        <v>420</v>
      </c>
      <c r="C388" s="33" t="s">
        <v>681</v>
      </c>
      <c r="D388" s="31">
        <v>161</v>
      </c>
    </row>
    <row r="389" spans="1:4" ht="15" customHeight="1" x14ac:dyDescent="0.25">
      <c r="A389" s="32">
        <v>4786</v>
      </c>
      <c r="B389" s="33" t="s">
        <v>421</v>
      </c>
      <c r="C389" s="33" t="s">
        <v>681</v>
      </c>
      <c r="D389" s="31">
        <v>2</v>
      </c>
    </row>
    <row r="390" spans="1:4" ht="15" customHeight="1" x14ac:dyDescent="0.25">
      <c r="A390" s="32">
        <v>4787</v>
      </c>
      <c r="B390" s="33" t="s">
        <v>422</v>
      </c>
      <c r="C390" s="33" t="s">
        <v>681</v>
      </c>
      <c r="D390" s="31">
        <v>4</v>
      </c>
    </row>
    <row r="391" spans="1:4" ht="15" customHeight="1" x14ac:dyDescent="0.25">
      <c r="A391" s="32">
        <v>4792</v>
      </c>
      <c r="B391" s="33" t="s">
        <v>423</v>
      </c>
      <c r="C391" s="33" t="s">
        <v>681</v>
      </c>
      <c r="D391" s="31">
        <v>324</v>
      </c>
    </row>
    <row r="392" spans="1:4" x14ac:dyDescent="0.25">
      <c r="A392" s="32">
        <v>4793</v>
      </c>
      <c r="B392" s="33" t="s">
        <v>424</v>
      </c>
      <c r="C392" s="33" t="s">
        <v>681</v>
      </c>
      <c r="D392" s="31">
        <v>70</v>
      </c>
    </row>
    <row r="393" spans="1:4" ht="15" customHeight="1" x14ac:dyDescent="0.25">
      <c r="A393" s="32">
        <v>4795</v>
      </c>
      <c r="B393" s="33" t="s">
        <v>425</v>
      </c>
      <c r="C393" s="33" t="s">
        <v>681</v>
      </c>
      <c r="D393" s="31">
        <v>53</v>
      </c>
    </row>
    <row r="394" spans="1:4" x14ac:dyDescent="0.25">
      <c r="A394" s="32">
        <v>4797</v>
      </c>
      <c r="B394" s="33" t="s">
        <v>426</v>
      </c>
      <c r="C394" s="33" t="s">
        <v>681</v>
      </c>
      <c r="D394" s="31">
        <v>12</v>
      </c>
    </row>
    <row r="395" spans="1:4" ht="15" customHeight="1" x14ac:dyDescent="0.25">
      <c r="A395" s="32">
        <v>4799</v>
      </c>
      <c r="B395" s="33" t="s">
        <v>427</v>
      </c>
      <c r="C395" s="33" t="s">
        <v>681</v>
      </c>
      <c r="D395" s="31">
        <v>96</v>
      </c>
    </row>
    <row r="396" spans="1:4" ht="15" customHeight="1" x14ac:dyDescent="0.25">
      <c r="A396" s="32">
        <v>4803</v>
      </c>
      <c r="B396" s="33" t="s">
        <v>428</v>
      </c>
      <c r="C396" s="33" t="s">
        <v>681</v>
      </c>
      <c r="D396" s="31">
        <v>151</v>
      </c>
    </row>
    <row r="397" spans="1:4" ht="15" customHeight="1" x14ac:dyDescent="0.25">
      <c r="A397" s="32">
        <v>4805</v>
      </c>
      <c r="B397" s="33" t="s">
        <v>429</v>
      </c>
      <c r="C397" s="33" t="s">
        <v>681</v>
      </c>
      <c r="D397" s="31">
        <v>76</v>
      </c>
    </row>
    <row r="398" spans="1:4" ht="15" customHeight="1" x14ac:dyDescent="0.25">
      <c r="A398" s="32">
        <v>4811</v>
      </c>
      <c r="B398" s="33" t="s">
        <v>430</v>
      </c>
      <c r="C398" s="33" t="s">
        <v>681</v>
      </c>
      <c r="D398" s="31">
        <v>94</v>
      </c>
    </row>
    <row r="399" spans="1:4" ht="15" customHeight="1" x14ac:dyDescent="0.25">
      <c r="A399" s="32">
        <v>4818</v>
      </c>
      <c r="B399" s="33" t="s">
        <v>431</v>
      </c>
      <c r="C399" s="33" t="s">
        <v>681</v>
      </c>
      <c r="D399" s="31">
        <v>26</v>
      </c>
    </row>
    <row r="400" spans="1:4" ht="15" customHeight="1" x14ac:dyDescent="0.25">
      <c r="A400" s="32">
        <v>5300</v>
      </c>
      <c r="B400" s="33" t="s">
        <v>432</v>
      </c>
      <c r="C400" s="33" t="s">
        <v>682</v>
      </c>
      <c r="D400" s="31">
        <v>39</v>
      </c>
    </row>
    <row r="401" spans="1:4" x14ac:dyDescent="0.25">
      <c r="A401" s="32">
        <v>5306</v>
      </c>
      <c r="B401" s="33" t="s">
        <v>433</v>
      </c>
      <c r="C401" s="33" t="s">
        <v>682</v>
      </c>
      <c r="D401" s="31">
        <v>67</v>
      </c>
    </row>
    <row r="402" spans="1:4" ht="15" customHeight="1" x14ac:dyDescent="0.25">
      <c r="A402" s="32">
        <v>5311</v>
      </c>
      <c r="B402" s="33" t="s">
        <v>434</v>
      </c>
      <c r="C402" s="33" t="s">
        <v>682</v>
      </c>
      <c r="D402" s="31">
        <v>188</v>
      </c>
    </row>
    <row r="403" spans="1:4" ht="22.5" x14ac:dyDescent="0.25">
      <c r="A403" s="32">
        <v>5316</v>
      </c>
      <c r="B403" s="33" t="s">
        <v>435</v>
      </c>
      <c r="C403" s="33" t="s">
        <v>682</v>
      </c>
      <c r="D403" s="31">
        <v>44</v>
      </c>
    </row>
    <row r="404" spans="1:4" ht="15" customHeight="1" x14ac:dyDescent="0.25">
      <c r="A404" s="32">
        <v>5320</v>
      </c>
      <c r="B404" s="33" t="s">
        <v>436</v>
      </c>
      <c r="C404" s="33" t="s">
        <v>682</v>
      </c>
      <c r="D404" s="31">
        <v>3</v>
      </c>
    </row>
    <row r="405" spans="1:4" ht="15" customHeight="1" x14ac:dyDescent="0.25">
      <c r="A405" s="32">
        <v>5324</v>
      </c>
      <c r="B405" s="33" t="s">
        <v>437</v>
      </c>
      <c r="C405" s="33" t="s">
        <v>682</v>
      </c>
      <c r="D405" s="31">
        <v>256</v>
      </c>
    </row>
    <row r="406" spans="1:4" x14ac:dyDescent="0.25">
      <c r="A406" s="32">
        <v>5326</v>
      </c>
      <c r="B406" s="33" t="s">
        <v>438</v>
      </c>
      <c r="C406" s="33" t="s">
        <v>682</v>
      </c>
      <c r="D406" s="31">
        <v>2</v>
      </c>
    </row>
    <row r="407" spans="1:4" ht="15" customHeight="1" x14ac:dyDescent="0.25">
      <c r="A407" s="32">
        <v>5335</v>
      </c>
      <c r="B407" s="33" t="s">
        <v>439</v>
      </c>
      <c r="C407" s="33" t="s">
        <v>682</v>
      </c>
      <c r="D407" s="31">
        <v>626</v>
      </c>
    </row>
    <row r="408" spans="1:4" ht="15" customHeight="1" x14ac:dyDescent="0.25">
      <c r="A408" s="32">
        <v>5336</v>
      </c>
      <c r="B408" s="33" t="s">
        <v>440</v>
      </c>
      <c r="C408" s="33" t="s">
        <v>682</v>
      </c>
      <c r="D408" s="31">
        <v>82</v>
      </c>
    </row>
    <row r="409" spans="1:4" ht="15" customHeight="1" x14ac:dyDescent="0.25">
      <c r="A409" s="32">
        <v>5337</v>
      </c>
      <c r="B409" s="33" t="s">
        <v>6</v>
      </c>
      <c r="C409" s="33" t="s">
        <v>682</v>
      </c>
      <c r="D409" s="31">
        <v>131</v>
      </c>
    </row>
    <row r="410" spans="1:4" ht="15" customHeight="1" x14ac:dyDescent="0.25">
      <c r="A410" s="32">
        <v>5338</v>
      </c>
      <c r="B410" s="33" t="s">
        <v>441</v>
      </c>
      <c r="C410" s="33" t="s">
        <v>682</v>
      </c>
      <c r="D410" s="31">
        <v>175</v>
      </c>
    </row>
    <row r="411" spans="1:4" ht="15" customHeight="1" x14ac:dyDescent="0.25">
      <c r="A411" s="32">
        <v>5342</v>
      </c>
      <c r="B411" s="33" t="s">
        <v>442</v>
      </c>
      <c r="C411" s="33" t="s">
        <v>682</v>
      </c>
      <c r="D411" s="31">
        <v>171</v>
      </c>
    </row>
    <row r="412" spans="1:4" ht="15" customHeight="1" x14ac:dyDescent="0.25">
      <c r="A412" s="32">
        <v>5345</v>
      </c>
      <c r="B412" s="33" t="s">
        <v>443</v>
      </c>
      <c r="C412" s="33" t="s">
        <v>682</v>
      </c>
      <c r="D412" s="31">
        <v>28</v>
      </c>
    </row>
    <row r="413" spans="1:4" ht="15" customHeight="1" x14ac:dyDescent="0.25">
      <c r="A413" s="32">
        <v>5348</v>
      </c>
      <c r="B413" s="33" t="s">
        <v>444</v>
      </c>
      <c r="C413" s="33" t="s">
        <v>682</v>
      </c>
      <c r="D413" s="31">
        <v>159</v>
      </c>
    </row>
    <row r="414" spans="1:4" ht="15" customHeight="1" x14ac:dyDescent="0.25">
      <c r="A414" s="32">
        <v>5351</v>
      </c>
      <c r="B414" s="33" t="s">
        <v>445</v>
      </c>
      <c r="C414" s="33" t="s">
        <v>682</v>
      </c>
      <c r="D414" s="31">
        <v>28</v>
      </c>
    </row>
    <row r="415" spans="1:4" ht="15" customHeight="1" x14ac:dyDescent="0.25">
      <c r="A415" s="32">
        <v>5352</v>
      </c>
      <c r="B415" s="33" t="s">
        <v>446</v>
      </c>
      <c r="C415" s="33" t="s">
        <v>682</v>
      </c>
      <c r="D415" s="31">
        <v>68</v>
      </c>
    </row>
    <row r="416" spans="1:4" x14ac:dyDescent="0.25">
      <c r="A416" s="32">
        <v>5353</v>
      </c>
      <c r="B416" s="33" t="s">
        <v>447</v>
      </c>
      <c r="C416" s="33" t="s">
        <v>682</v>
      </c>
      <c r="D416" s="31">
        <v>119</v>
      </c>
    </row>
    <row r="417" spans="1:4" ht="15" customHeight="1" x14ac:dyDescent="0.25">
      <c r="A417" s="32">
        <v>5355</v>
      </c>
      <c r="B417" s="33" t="s">
        <v>448</v>
      </c>
      <c r="C417" s="33" t="s">
        <v>682</v>
      </c>
      <c r="D417" s="31">
        <v>45</v>
      </c>
    </row>
    <row r="418" spans="1:4" ht="15" customHeight="1" x14ac:dyDescent="0.25">
      <c r="A418" s="32">
        <v>5356</v>
      </c>
      <c r="B418" s="33" t="s">
        <v>449</v>
      </c>
      <c r="C418" s="33" t="s">
        <v>682</v>
      </c>
      <c r="D418" s="31">
        <v>57</v>
      </c>
    </row>
    <row r="419" spans="1:4" x14ac:dyDescent="0.25">
      <c r="A419" s="32">
        <v>5357</v>
      </c>
      <c r="B419" s="33" t="s">
        <v>450</v>
      </c>
      <c r="C419" s="33" t="s">
        <v>682</v>
      </c>
      <c r="D419" s="31">
        <v>63</v>
      </c>
    </row>
    <row r="420" spans="1:4" x14ac:dyDescent="0.25">
      <c r="A420" s="32">
        <v>5358</v>
      </c>
      <c r="B420" s="33" t="s">
        <v>451</v>
      </c>
      <c r="C420" s="33" t="s">
        <v>682</v>
      </c>
      <c r="D420" s="31">
        <v>13</v>
      </c>
    </row>
    <row r="421" spans="1:4" ht="15" customHeight="1" x14ac:dyDescent="0.25">
      <c r="A421" s="32">
        <v>5365</v>
      </c>
      <c r="B421" s="33" t="s">
        <v>452</v>
      </c>
      <c r="C421" s="33" t="s">
        <v>682</v>
      </c>
      <c r="D421" s="31">
        <v>118</v>
      </c>
    </row>
    <row r="422" spans="1:4" ht="15" customHeight="1" x14ac:dyDescent="0.25">
      <c r="A422" s="32">
        <v>5367</v>
      </c>
      <c r="B422" s="33" t="s">
        <v>453</v>
      </c>
      <c r="C422" s="33" t="s">
        <v>682</v>
      </c>
      <c r="D422" s="31">
        <v>107</v>
      </c>
    </row>
    <row r="423" spans="1:4" x14ac:dyDescent="0.25">
      <c r="A423" s="32">
        <v>5368</v>
      </c>
      <c r="B423" s="33" t="s">
        <v>454</v>
      </c>
      <c r="C423" s="33" t="s">
        <v>682</v>
      </c>
      <c r="D423" s="31">
        <v>110</v>
      </c>
    </row>
    <row r="424" spans="1:4" x14ac:dyDescent="0.25">
      <c r="A424" s="32">
        <v>5372</v>
      </c>
      <c r="B424" s="33" t="s">
        <v>455</v>
      </c>
      <c r="C424" s="33" t="s">
        <v>682</v>
      </c>
      <c r="D424" s="31">
        <v>85</v>
      </c>
    </row>
    <row r="425" spans="1:4" ht="15" customHeight="1" x14ac:dyDescent="0.25">
      <c r="A425" s="32">
        <v>5374</v>
      </c>
      <c r="B425" s="33" t="s">
        <v>456</v>
      </c>
      <c r="C425" s="33" t="s">
        <v>682</v>
      </c>
      <c r="D425" s="31">
        <v>61</v>
      </c>
    </row>
    <row r="426" spans="1:4" ht="15" customHeight="1" x14ac:dyDescent="0.25">
      <c r="A426" s="32">
        <v>5377</v>
      </c>
      <c r="B426" s="33" t="s">
        <v>457</v>
      </c>
      <c r="C426" s="33" t="s">
        <v>682</v>
      </c>
      <c r="D426" s="31">
        <v>7</v>
      </c>
    </row>
    <row r="427" spans="1:4" ht="15" customHeight="1" x14ac:dyDescent="0.25">
      <c r="A427" s="32">
        <v>5378</v>
      </c>
      <c r="B427" s="33" t="s">
        <v>458</v>
      </c>
      <c r="C427" s="33" t="s">
        <v>682</v>
      </c>
      <c r="D427" s="31">
        <v>69</v>
      </c>
    </row>
    <row r="428" spans="1:4" x14ac:dyDescent="0.25">
      <c r="A428" s="32">
        <v>5383</v>
      </c>
      <c r="B428" s="33" t="s">
        <v>459</v>
      </c>
      <c r="C428" s="33" t="s">
        <v>682</v>
      </c>
      <c r="D428" s="31">
        <v>214</v>
      </c>
    </row>
    <row r="429" spans="1:4" x14ac:dyDescent="0.25">
      <c r="A429" s="32">
        <v>5384</v>
      </c>
      <c r="B429" s="33" t="s">
        <v>460</v>
      </c>
      <c r="C429" s="33" t="s">
        <v>682</v>
      </c>
      <c r="D429" s="31">
        <v>39</v>
      </c>
    </row>
    <row r="430" spans="1:4" x14ac:dyDescent="0.25">
      <c r="A430" s="32">
        <v>5386</v>
      </c>
      <c r="B430" s="33" t="s">
        <v>461</v>
      </c>
      <c r="C430" s="33" t="s">
        <v>682</v>
      </c>
      <c r="D430" s="31">
        <v>43</v>
      </c>
    </row>
    <row r="431" spans="1:4" ht="15" customHeight="1" x14ac:dyDescent="0.25">
      <c r="A431" s="32">
        <v>5395</v>
      </c>
      <c r="B431" s="33" t="s">
        <v>462</v>
      </c>
      <c r="C431" s="33" t="s">
        <v>682</v>
      </c>
      <c r="D431" s="31">
        <v>57</v>
      </c>
    </row>
    <row r="432" spans="1:4" ht="15" customHeight="1" x14ac:dyDescent="0.25">
      <c r="A432" s="32">
        <v>5396</v>
      </c>
      <c r="B432" s="33" t="s">
        <v>463</v>
      </c>
      <c r="C432" s="33" t="s">
        <v>682</v>
      </c>
      <c r="D432" s="31">
        <v>118</v>
      </c>
    </row>
    <row r="433" spans="1:4" ht="15" customHeight="1" x14ac:dyDescent="0.25">
      <c r="A433" s="32">
        <v>5397</v>
      </c>
      <c r="B433" s="33" t="s">
        <v>464</v>
      </c>
      <c r="C433" s="33" t="s">
        <v>682</v>
      </c>
      <c r="D433" s="31">
        <v>7</v>
      </c>
    </row>
    <row r="434" spans="1:4" ht="15" customHeight="1" x14ac:dyDescent="0.25">
      <c r="A434" s="32">
        <v>5402</v>
      </c>
      <c r="B434" s="33" t="s">
        <v>465</v>
      </c>
      <c r="C434" s="33" t="s">
        <v>682</v>
      </c>
      <c r="D434" s="31">
        <v>37</v>
      </c>
    </row>
    <row r="435" spans="1:4" ht="15" customHeight="1" x14ac:dyDescent="0.25">
      <c r="A435" s="32">
        <v>5404</v>
      </c>
      <c r="B435" s="33" t="s">
        <v>466</v>
      </c>
      <c r="C435" s="33" t="s">
        <v>682</v>
      </c>
      <c r="D435" s="31">
        <v>34</v>
      </c>
    </row>
    <row r="436" spans="1:4" ht="15" customHeight="1" x14ac:dyDescent="0.25">
      <c r="A436" s="32">
        <v>5405</v>
      </c>
      <c r="B436" s="33" t="s">
        <v>467</v>
      </c>
      <c r="C436" s="33" t="s">
        <v>682</v>
      </c>
      <c r="D436" s="31">
        <v>35</v>
      </c>
    </row>
    <row r="437" spans="1:4" ht="15" customHeight="1" x14ac:dyDescent="0.25">
      <c r="A437" s="32">
        <v>5407</v>
      </c>
      <c r="B437" s="33" t="s">
        <v>468</v>
      </c>
      <c r="C437" s="33" t="s">
        <v>682</v>
      </c>
      <c r="D437" s="31">
        <v>11</v>
      </c>
    </row>
    <row r="438" spans="1:4" ht="15" customHeight="1" x14ac:dyDescent="0.25">
      <c r="A438" s="32">
        <v>5412</v>
      </c>
      <c r="B438" s="33" t="s">
        <v>469</v>
      </c>
      <c r="C438" s="33" t="s">
        <v>682</v>
      </c>
      <c r="D438" s="31">
        <v>3</v>
      </c>
    </row>
    <row r="439" spans="1:4" ht="15" customHeight="1" x14ac:dyDescent="0.25">
      <c r="A439" s="32">
        <v>5415</v>
      </c>
      <c r="B439" s="33" t="s">
        <v>470</v>
      </c>
      <c r="C439" s="33" t="s">
        <v>682</v>
      </c>
      <c r="D439" s="31">
        <v>72</v>
      </c>
    </row>
    <row r="440" spans="1:4" ht="15" customHeight="1" x14ac:dyDescent="0.25">
      <c r="A440" s="32">
        <v>5416</v>
      </c>
      <c r="B440" s="33" t="s">
        <v>471</v>
      </c>
      <c r="C440" s="33" t="s">
        <v>682</v>
      </c>
      <c r="D440" s="31">
        <v>6</v>
      </c>
    </row>
    <row r="441" spans="1:4" x14ac:dyDescent="0.25">
      <c r="A441" s="32">
        <v>5419</v>
      </c>
      <c r="B441" s="33" t="s">
        <v>472</v>
      </c>
      <c r="C441" s="33" t="s">
        <v>682</v>
      </c>
      <c r="D441" s="31">
        <v>22</v>
      </c>
    </row>
    <row r="442" spans="1:4" ht="15" customHeight="1" x14ac:dyDescent="0.25">
      <c r="A442" s="32">
        <v>5421</v>
      </c>
      <c r="B442" s="33" t="s">
        <v>473</v>
      </c>
      <c r="C442" s="33" t="s">
        <v>682</v>
      </c>
      <c r="D442" s="31">
        <v>8</v>
      </c>
    </row>
    <row r="443" spans="1:4" ht="15" customHeight="1" x14ac:dyDescent="0.25">
      <c r="A443" s="32">
        <v>5422</v>
      </c>
      <c r="B443" s="33" t="s">
        <v>474</v>
      </c>
      <c r="C443" s="33" t="s">
        <v>682</v>
      </c>
      <c r="D443" s="31">
        <v>37</v>
      </c>
    </row>
    <row r="444" spans="1:4" ht="15" customHeight="1" x14ac:dyDescent="0.25">
      <c r="A444" s="32">
        <v>5423</v>
      </c>
      <c r="B444" s="33" t="s">
        <v>475</v>
      </c>
      <c r="C444" s="33" t="s">
        <v>682</v>
      </c>
      <c r="D444" s="31">
        <v>97</v>
      </c>
    </row>
    <row r="445" spans="1:4" ht="15" customHeight="1" x14ac:dyDescent="0.25">
      <c r="A445" s="32">
        <v>5430</v>
      </c>
      <c r="B445" s="33" t="s">
        <v>476</v>
      </c>
      <c r="C445" s="33" t="s">
        <v>682</v>
      </c>
      <c r="D445" s="31">
        <v>75</v>
      </c>
    </row>
    <row r="446" spans="1:4" ht="15" customHeight="1" x14ac:dyDescent="0.25">
      <c r="A446" s="32">
        <v>5431</v>
      </c>
      <c r="B446" s="33" t="s">
        <v>477</v>
      </c>
      <c r="C446" s="33" t="s">
        <v>682</v>
      </c>
      <c r="D446" s="31">
        <v>64</v>
      </c>
    </row>
    <row r="447" spans="1:4" ht="15" customHeight="1" x14ac:dyDescent="0.25">
      <c r="A447" s="32">
        <v>5433</v>
      </c>
      <c r="B447" s="33" t="s">
        <v>478</v>
      </c>
      <c r="C447" s="33" t="s">
        <v>682</v>
      </c>
      <c r="D447" s="31">
        <v>36</v>
      </c>
    </row>
    <row r="448" spans="1:4" ht="15" customHeight="1" x14ac:dyDescent="0.25">
      <c r="A448" s="32">
        <v>5435</v>
      </c>
      <c r="B448" s="33" t="s">
        <v>479</v>
      </c>
      <c r="C448" s="33" t="s">
        <v>682</v>
      </c>
      <c r="D448" s="31">
        <v>254</v>
      </c>
    </row>
    <row r="449" spans="1:4" ht="15" customHeight="1" x14ac:dyDescent="0.25">
      <c r="A449" s="32">
        <v>5437</v>
      </c>
      <c r="B449" s="33" t="s">
        <v>480</v>
      </c>
      <c r="C449" s="33" t="s">
        <v>682</v>
      </c>
      <c r="D449" s="31">
        <v>21</v>
      </c>
    </row>
    <row r="450" spans="1:4" x14ac:dyDescent="0.25">
      <c r="A450" s="32">
        <v>5444</v>
      </c>
      <c r="B450" s="33" t="s">
        <v>481</v>
      </c>
      <c r="C450" s="33" t="s">
        <v>682</v>
      </c>
      <c r="D450" s="31">
        <v>5</v>
      </c>
    </row>
    <row r="451" spans="1:4" ht="15" customHeight="1" x14ac:dyDescent="0.25">
      <c r="A451" s="32">
        <v>5447</v>
      </c>
      <c r="B451" s="33" t="s">
        <v>482</v>
      </c>
      <c r="C451" s="33" t="s">
        <v>682</v>
      </c>
      <c r="D451" s="31">
        <v>69</v>
      </c>
    </row>
    <row r="452" spans="1:4" ht="15" customHeight="1" x14ac:dyDescent="0.25">
      <c r="A452" s="32">
        <v>5448</v>
      </c>
      <c r="B452" s="33" t="s">
        <v>483</v>
      </c>
      <c r="C452" s="33" t="s">
        <v>682</v>
      </c>
      <c r="D452" s="31">
        <v>15</v>
      </c>
    </row>
    <row r="453" spans="1:4" ht="22.5" x14ac:dyDescent="0.25">
      <c r="A453" s="32">
        <v>5454</v>
      </c>
      <c r="B453" s="33" t="s">
        <v>484</v>
      </c>
      <c r="C453" s="33" t="s">
        <v>682</v>
      </c>
      <c r="D453" s="31">
        <v>97</v>
      </c>
    </row>
    <row r="454" spans="1:4" ht="15" customHeight="1" x14ac:dyDescent="0.25">
      <c r="A454" s="32">
        <v>5457</v>
      </c>
      <c r="B454" s="33" t="s">
        <v>485</v>
      </c>
      <c r="C454" s="33" t="s">
        <v>682</v>
      </c>
      <c r="D454" s="31">
        <v>154</v>
      </c>
    </row>
    <row r="455" spans="1:4" ht="15" customHeight="1" x14ac:dyDescent="0.25">
      <c r="A455" s="32">
        <v>5495</v>
      </c>
      <c r="B455" s="33" t="s">
        <v>486</v>
      </c>
      <c r="C455" s="33" t="s">
        <v>682</v>
      </c>
      <c r="D455" s="31">
        <v>27</v>
      </c>
    </row>
    <row r="456" spans="1:4" ht="15" customHeight="1" x14ac:dyDescent="0.25">
      <c r="A456" s="32">
        <v>5700</v>
      </c>
      <c r="B456" s="33" t="s">
        <v>487</v>
      </c>
      <c r="C456" s="33" t="s">
        <v>682</v>
      </c>
      <c r="D456" s="31">
        <v>219</v>
      </c>
    </row>
    <row r="457" spans="1:4" ht="15" customHeight="1" x14ac:dyDescent="0.25">
      <c r="A457" s="32">
        <v>5701</v>
      </c>
      <c r="B457" s="33" t="s">
        <v>2</v>
      </c>
      <c r="C457" s="33" t="s">
        <v>682</v>
      </c>
      <c r="D457" s="31">
        <v>61</v>
      </c>
    </row>
    <row r="458" spans="1:4" ht="15" customHeight="1" x14ac:dyDescent="0.25">
      <c r="A458" s="32">
        <v>5706</v>
      </c>
      <c r="B458" s="33" t="s">
        <v>488</v>
      </c>
      <c r="C458" s="33" t="s">
        <v>682</v>
      </c>
      <c r="D458" s="31">
        <v>130</v>
      </c>
    </row>
    <row r="459" spans="1:4" ht="15" customHeight="1" x14ac:dyDescent="0.25">
      <c r="A459" s="32">
        <v>5711</v>
      </c>
      <c r="B459" s="33" t="s">
        <v>489</v>
      </c>
      <c r="C459" s="33" t="s">
        <v>682</v>
      </c>
      <c r="D459" s="31">
        <v>36</v>
      </c>
    </row>
    <row r="460" spans="1:4" x14ac:dyDescent="0.25">
      <c r="A460" s="32">
        <v>5715</v>
      </c>
      <c r="B460" s="33" t="s">
        <v>490</v>
      </c>
      <c r="C460" s="33" t="s">
        <v>682</v>
      </c>
      <c r="D460" s="31">
        <v>231</v>
      </c>
    </row>
    <row r="461" spans="1:4" ht="15" customHeight="1" x14ac:dyDescent="0.25">
      <c r="A461" s="32">
        <v>5716</v>
      </c>
      <c r="B461" s="33" t="s">
        <v>491</v>
      </c>
      <c r="C461" s="33" t="s">
        <v>682</v>
      </c>
      <c r="D461" s="31">
        <v>196</v>
      </c>
    </row>
    <row r="462" spans="1:4" ht="15" customHeight="1" x14ac:dyDescent="0.25">
      <c r="A462" s="32">
        <v>5720</v>
      </c>
      <c r="B462" s="33" t="s">
        <v>492</v>
      </c>
      <c r="C462" s="33" t="s">
        <v>682</v>
      </c>
      <c r="D462" s="31">
        <v>25</v>
      </c>
    </row>
    <row r="463" spans="1:4" x14ac:dyDescent="0.25">
      <c r="A463" s="32">
        <v>5721</v>
      </c>
      <c r="B463" s="33" t="s">
        <v>493</v>
      </c>
      <c r="C463" s="33" t="s">
        <v>682</v>
      </c>
      <c r="D463" s="31">
        <v>13</v>
      </c>
    </row>
    <row r="464" spans="1:4" ht="15" customHeight="1" x14ac:dyDescent="0.25">
      <c r="A464" s="32">
        <v>5722</v>
      </c>
      <c r="B464" s="33" t="s">
        <v>494</v>
      </c>
      <c r="C464" s="33" t="s">
        <v>682</v>
      </c>
      <c r="D464" s="31">
        <v>294</v>
      </c>
    </row>
    <row r="465" spans="1:4" ht="15" customHeight="1" x14ac:dyDescent="0.25">
      <c r="A465" s="32">
        <v>5723</v>
      </c>
      <c r="B465" s="33" t="s">
        <v>495</v>
      </c>
      <c r="C465" s="33" t="s">
        <v>682</v>
      </c>
      <c r="D465" s="31">
        <v>32</v>
      </c>
    </row>
    <row r="466" spans="1:4" ht="15" customHeight="1" x14ac:dyDescent="0.25">
      <c r="A466" s="32">
        <v>5724</v>
      </c>
      <c r="B466" s="33" t="s">
        <v>496</v>
      </c>
      <c r="C466" s="33" t="s">
        <v>682</v>
      </c>
      <c r="D466" s="31">
        <v>38</v>
      </c>
    </row>
    <row r="467" spans="1:4" x14ac:dyDescent="0.25">
      <c r="A467" s="32">
        <v>5731</v>
      </c>
      <c r="B467" s="33" t="s">
        <v>497</v>
      </c>
      <c r="C467" s="33" t="s">
        <v>682</v>
      </c>
      <c r="D467" s="31">
        <v>171</v>
      </c>
    </row>
    <row r="468" spans="1:4" ht="15" customHeight="1" x14ac:dyDescent="0.25">
      <c r="A468" s="32">
        <v>5732</v>
      </c>
      <c r="B468" s="33" t="s">
        <v>498</v>
      </c>
      <c r="C468" s="33" t="s">
        <v>682</v>
      </c>
      <c r="D468" s="31">
        <v>9</v>
      </c>
    </row>
    <row r="469" spans="1:4" ht="15" customHeight="1" x14ac:dyDescent="0.25">
      <c r="A469" s="32">
        <v>5734</v>
      </c>
      <c r="B469" s="33" t="s">
        <v>499</v>
      </c>
      <c r="C469" s="33" t="s">
        <v>682</v>
      </c>
      <c r="D469" s="31">
        <v>439</v>
      </c>
    </row>
    <row r="470" spans="1:4" x14ac:dyDescent="0.25">
      <c r="A470" s="32">
        <v>5735</v>
      </c>
      <c r="B470" s="33" t="s">
        <v>500</v>
      </c>
      <c r="C470" s="33" t="s">
        <v>682</v>
      </c>
      <c r="D470" s="31">
        <v>35</v>
      </c>
    </row>
    <row r="471" spans="1:4" ht="15" customHeight="1" x14ac:dyDescent="0.25">
      <c r="A471" s="32">
        <v>5736</v>
      </c>
      <c r="B471" s="33" t="s">
        <v>501</v>
      </c>
      <c r="C471" s="33" t="s">
        <v>682</v>
      </c>
      <c r="D471" s="31">
        <v>222</v>
      </c>
    </row>
    <row r="472" spans="1:4" ht="22.5" customHeight="1" x14ac:dyDescent="0.25">
      <c r="A472" s="32">
        <v>5741</v>
      </c>
      <c r="B472" s="33" t="s">
        <v>502</v>
      </c>
      <c r="C472" s="33" t="s">
        <v>682</v>
      </c>
      <c r="D472" s="31">
        <v>72</v>
      </c>
    </row>
    <row r="473" spans="1:4" ht="15" customHeight="1" x14ac:dyDescent="0.25">
      <c r="A473" s="32">
        <v>5742</v>
      </c>
      <c r="B473" s="33" t="s">
        <v>503</v>
      </c>
      <c r="C473" s="33" t="s">
        <v>682</v>
      </c>
      <c r="D473" s="31">
        <v>205</v>
      </c>
    </row>
    <row r="474" spans="1:4" ht="15" customHeight="1" x14ac:dyDescent="0.25">
      <c r="A474" s="32">
        <v>5746</v>
      </c>
      <c r="B474" s="33" t="s">
        <v>7</v>
      </c>
      <c r="C474" s="33" t="s">
        <v>682</v>
      </c>
      <c r="D474" s="31">
        <v>453</v>
      </c>
    </row>
    <row r="475" spans="1:4" ht="15" customHeight="1" x14ac:dyDescent="0.25">
      <c r="A475" s="32">
        <v>5747</v>
      </c>
      <c r="B475" s="33" t="s">
        <v>504</v>
      </c>
      <c r="C475" s="33" t="s">
        <v>682</v>
      </c>
      <c r="D475" s="31">
        <v>149</v>
      </c>
    </row>
    <row r="476" spans="1:4" ht="15" customHeight="1" x14ac:dyDescent="0.25">
      <c r="A476" s="32">
        <v>5748</v>
      </c>
      <c r="B476" s="33" t="s">
        <v>442</v>
      </c>
      <c r="C476" s="33" t="s">
        <v>682</v>
      </c>
      <c r="D476" s="31">
        <v>540</v>
      </c>
    </row>
    <row r="477" spans="1:4" ht="15" customHeight="1" x14ac:dyDescent="0.25">
      <c r="A477" s="32">
        <v>5751</v>
      </c>
      <c r="B477" s="33" t="s">
        <v>505</v>
      </c>
      <c r="C477" s="33" t="s">
        <v>682</v>
      </c>
      <c r="D477" s="31">
        <v>84</v>
      </c>
    </row>
    <row r="478" spans="1:4" ht="15" customHeight="1" x14ac:dyDescent="0.25">
      <c r="A478" s="32">
        <v>5752</v>
      </c>
      <c r="B478" s="33" t="s">
        <v>506</v>
      </c>
      <c r="C478" s="33" t="s">
        <v>682</v>
      </c>
      <c r="D478" s="31">
        <v>189</v>
      </c>
    </row>
    <row r="479" spans="1:4" x14ac:dyDescent="0.25">
      <c r="A479" s="32">
        <v>5755</v>
      </c>
      <c r="B479" s="33" t="s">
        <v>507</v>
      </c>
      <c r="C479" s="33" t="s">
        <v>682</v>
      </c>
      <c r="D479" s="31">
        <v>13</v>
      </c>
    </row>
    <row r="480" spans="1:4" ht="15" customHeight="1" x14ac:dyDescent="0.25">
      <c r="A480" s="32">
        <v>5756</v>
      </c>
      <c r="B480" s="33" t="s">
        <v>508</v>
      </c>
      <c r="C480" s="33" t="s">
        <v>682</v>
      </c>
      <c r="D480" s="31">
        <v>12</v>
      </c>
    </row>
    <row r="481" spans="1:4" x14ac:dyDescent="0.25">
      <c r="A481" s="32">
        <v>5759</v>
      </c>
      <c r="B481" s="33" t="s">
        <v>509</v>
      </c>
      <c r="C481" s="33" t="s">
        <v>682</v>
      </c>
      <c r="D481" s="31">
        <v>16</v>
      </c>
    </row>
    <row r="482" spans="1:4" ht="15" customHeight="1" x14ac:dyDescent="0.25">
      <c r="A482" s="32">
        <v>5763</v>
      </c>
      <c r="B482" s="33" t="s">
        <v>510</v>
      </c>
      <c r="C482" s="33" t="s">
        <v>682</v>
      </c>
      <c r="D482" s="31">
        <v>127</v>
      </c>
    </row>
    <row r="483" spans="1:4" x14ac:dyDescent="0.25">
      <c r="A483" s="32">
        <v>5765</v>
      </c>
      <c r="B483" s="33" t="s">
        <v>511</v>
      </c>
      <c r="C483" s="33" t="s">
        <v>682</v>
      </c>
      <c r="D483" s="31">
        <v>55</v>
      </c>
    </row>
    <row r="484" spans="1:4" ht="15" customHeight="1" x14ac:dyDescent="0.25">
      <c r="A484" s="32">
        <v>5766</v>
      </c>
      <c r="B484" s="33" t="s">
        <v>512</v>
      </c>
      <c r="C484" s="33" t="s">
        <v>682</v>
      </c>
      <c r="D484" s="31">
        <v>445</v>
      </c>
    </row>
    <row r="485" spans="1:4" ht="15" customHeight="1" x14ac:dyDescent="0.25">
      <c r="A485" s="32">
        <v>5768</v>
      </c>
      <c r="B485" s="33" t="s">
        <v>513</v>
      </c>
      <c r="C485" s="33" t="s">
        <v>682</v>
      </c>
      <c r="D485" s="31">
        <v>4</v>
      </c>
    </row>
    <row r="486" spans="1:4" x14ac:dyDescent="0.25">
      <c r="A486" s="32">
        <v>5771</v>
      </c>
      <c r="B486" s="33" t="s">
        <v>514</v>
      </c>
      <c r="C486" s="33" t="s">
        <v>682</v>
      </c>
      <c r="D486" s="31">
        <v>16</v>
      </c>
    </row>
    <row r="487" spans="1:4" x14ac:dyDescent="0.25">
      <c r="A487" s="32">
        <v>5772</v>
      </c>
      <c r="B487" s="33" t="s">
        <v>515</v>
      </c>
      <c r="C487" s="33" t="s">
        <v>682</v>
      </c>
      <c r="D487" s="31">
        <v>260</v>
      </c>
    </row>
    <row r="488" spans="1:4" x14ac:dyDescent="0.25">
      <c r="A488" s="32">
        <v>5773</v>
      </c>
      <c r="B488" s="33" t="s">
        <v>516</v>
      </c>
      <c r="C488" s="33" t="s">
        <v>682</v>
      </c>
      <c r="D488" s="31">
        <v>158</v>
      </c>
    </row>
    <row r="489" spans="1:4" ht="15" customHeight="1" x14ac:dyDescent="0.25">
      <c r="A489" s="32">
        <v>5775</v>
      </c>
      <c r="B489" s="33" t="s">
        <v>517</v>
      </c>
      <c r="C489" s="33" t="s">
        <v>682</v>
      </c>
      <c r="D489" s="31">
        <v>47</v>
      </c>
    </row>
    <row r="490" spans="1:4" ht="15" customHeight="1" x14ac:dyDescent="0.25">
      <c r="A490" s="32">
        <v>5776</v>
      </c>
      <c r="B490" s="33" t="s">
        <v>518</v>
      </c>
      <c r="C490" s="33" t="s">
        <v>682</v>
      </c>
      <c r="D490" s="31">
        <v>4</v>
      </c>
    </row>
    <row r="491" spans="1:4" x14ac:dyDescent="0.25">
      <c r="A491" s="32">
        <v>5777</v>
      </c>
      <c r="B491" s="33" t="s">
        <v>519</v>
      </c>
      <c r="C491" s="33" t="s">
        <v>682</v>
      </c>
      <c r="D491" s="31">
        <v>26</v>
      </c>
    </row>
    <row r="492" spans="1:4" x14ac:dyDescent="0.25">
      <c r="A492" s="32">
        <v>5779</v>
      </c>
      <c r="B492" s="33" t="s">
        <v>520</v>
      </c>
      <c r="C492" s="33" t="s">
        <v>682</v>
      </c>
      <c r="D492" s="31">
        <v>31</v>
      </c>
    </row>
    <row r="493" spans="1:4" ht="15" customHeight="1" x14ac:dyDescent="0.25">
      <c r="A493" s="32">
        <v>5780</v>
      </c>
      <c r="B493" s="33" t="s">
        <v>521</v>
      </c>
      <c r="C493" s="33" t="s">
        <v>682</v>
      </c>
      <c r="D493" s="31">
        <v>276</v>
      </c>
    </row>
    <row r="494" spans="1:4" x14ac:dyDescent="0.25">
      <c r="A494" s="32">
        <v>5782</v>
      </c>
      <c r="B494" s="33" t="s">
        <v>522</v>
      </c>
      <c r="C494" s="33" t="s">
        <v>682</v>
      </c>
      <c r="D494" s="31">
        <v>373</v>
      </c>
    </row>
    <row r="495" spans="1:4" ht="15" customHeight="1" x14ac:dyDescent="0.25">
      <c r="A495" s="32">
        <v>5785</v>
      </c>
      <c r="B495" s="33" t="s">
        <v>523</v>
      </c>
      <c r="C495" s="33" t="s">
        <v>682</v>
      </c>
      <c r="D495" s="31">
        <v>27</v>
      </c>
    </row>
    <row r="496" spans="1:4" x14ac:dyDescent="0.25">
      <c r="A496" s="32">
        <v>5786</v>
      </c>
      <c r="B496" s="33" t="s">
        <v>524</v>
      </c>
      <c r="C496" s="33" t="s">
        <v>682</v>
      </c>
      <c r="D496" s="31">
        <v>33</v>
      </c>
    </row>
    <row r="497" spans="1:4" ht="15" customHeight="1" x14ac:dyDescent="0.25">
      <c r="A497" s="32">
        <v>5788</v>
      </c>
      <c r="B497" s="33" t="s">
        <v>525</v>
      </c>
      <c r="C497" s="33" t="s">
        <v>682</v>
      </c>
      <c r="D497" s="31">
        <v>144</v>
      </c>
    </row>
    <row r="498" spans="1:4" ht="15" customHeight="1" x14ac:dyDescent="0.25">
      <c r="A498" s="32">
        <v>5789</v>
      </c>
      <c r="B498" s="33" t="s">
        <v>526</v>
      </c>
      <c r="C498" s="33" t="s">
        <v>682</v>
      </c>
      <c r="D498" s="31">
        <v>37</v>
      </c>
    </row>
    <row r="499" spans="1:4" ht="15" customHeight="1" x14ac:dyDescent="0.25">
      <c r="A499" s="32">
        <v>5790</v>
      </c>
      <c r="B499" s="33" t="s">
        <v>527</v>
      </c>
      <c r="C499" s="33" t="s">
        <v>682</v>
      </c>
      <c r="D499" s="31">
        <v>262</v>
      </c>
    </row>
    <row r="500" spans="1:4" x14ac:dyDescent="0.25">
      <c r="A500" s="32">
        <v>5792</v>
      </c>
      <c r="B500" s="33" t="s">
        <v>528</v>
      </c>
      <c r="C500" s="33" t="s">
        <v>682</v>
      </c>
      <c r="D500" s="31">
        <v>22</v>
      </c>
    </row>
    <row r="501" spans="1:4" ht="15" customHeight="1" x14ac:dyDescent="0.25">
      <c r="A501" s="32">
        <v>5793</v>
      </c>
      <c r="B501" s="33" t="s">
        <v>529</v>
      </c>
      <c r="C501" s="33" t="s">
        <v>682</v>
      </c>
      <c r="D501" s="31">
        <v>199</v>
      </c>
    </row>
    <row r="502" spans="1:4" ht="15" customHeight="1" x14ac:dyDescent="0.25">
      <c r="A502" s="32">
        <v>5794</v>
      </c>
      <c r="B502" s="33" t="s">
        <v>530</v>
      </c>
      <c r="C502" s="33" t="s">
        <v>682</v>
      </c>
      <c r="D502" s="31">
        <v>651</v>
      </c>
    </row>
    <row r="503" spans="1:4" x14ac:dyDescent="0.25">
      <c r="A503" s="32">
        <v>5796</v>
      </c>
      <c r="B503" s="33" t="s">
        <v>531</v>
      </c>
      <c r="C503" s="33" t="s">
        <v>682</v>
      </c>
      <c r="D503" s="31">
        <v>10</v>
      </c>
    </row>
    <row r="504" spans="1:4" ht="15" customHeight="1" x14ac:dyDescent="0.25">
      <c r="A504" s="32">
        <v>5798</v>
      </c>
      <c r="B504" s="33" t="s">
        <v>532</v>
      </c>
      <c r="C504" s="33" t="s">
        <v>682</v>
      </c>
      <c r="D504" s="31">
        <v>6</v>
      </c>
    </row>
    <row r="505" spans="1:4" x14ac:dyDescent="0.25">
      <c r="A505" s="32">
        <v>5799</v>
      </c>
      <c r="B505" s="33" t="s">
        <v>533</v>
      </c>
      <c r="C505" s="33" t="s">
        <v>682</v>
      </c>
      <c r="D505" s="31">
        <v>145</v>
      </c>
    </row>
    <row r="506" spans="1:4" ht="15" customHeight="1" x14ac:dyDescent="0.25">
      <c r="A506" s="32">
        <v>5801</v>
      </c>
      <c r="B506" s="33" t="s">
        <v>534</v>
      </c>
      <c r="C506" s="33" t="s">
        <v>682</v>
      </c>
      <c r="D506" s="31">
        <v>28</v>
      </c>
    </row>
    <row r="507" spans="1:4" x14ac:dyDescent="0.25">
      <c r="A507" s="32">
        <v>5803</v>
      </c>
      <c r="B507" s="33" t="s">
        <v>535</v>
      </c>
      <c r="C507" s="33" t="s">
        <v>682</v>
      </c>
      <c r="D507" s="31">
        <v>33</v>
      </c>
    </row>
    <row r="508" spans="1:4" ht="15" customHeight="1" x14ac:dyDescent="0.25">
      <c r="A508" s="32">
        <v>5804</v>
      </c>
      <c r="B508" s="33" t="s">
        <v>536</v>
      </c>
      <c r="C508" s="33" t="s">
        <v>682</v>
      </c>
      <c r="D508" s="31">
        <v>23</v>
      </c>
    </row>
    <row r="509" spans="1:4" x14ac:dyDescent="0.25">
      <c r="A509" s="32">
        <v>5805</v>
      </c>
      <c r="B509" s="33" t="s">
        <v>537</v>
      </c>
      <c r="C509" s="33" t="s">
        <v>682</v>
      </c>
      <c r="D509" s="31">
        <v>15</v>
      </c>
    </row>
    <row r="510" spans="1:4" x14ac:dyDescent="0.25">
      <c r="A510" s="32">
        <v>5850</v>
      </c>
      <c r="B510" s="33" t="s">
        <v>538</v>
      </c>
      <c r="C510" s="33" t="s">
        <v>682</v>
      </c>
      <c r="D510" s="31">
        <v>7</v>
      </c>
    </row>
    <row r="511" spans="1:4" ht="15" customHeight="1" x14ac:dyDescent="0.25">
      <c r="A511" s="32">
        <v>5855</v>
      </c>
      <c r="B511" s="33" t="s">
        <v>539</v>
      </c>
      <c r="C511" s="33" t="s">
        <v>682</v>
      </c>
      <c r="D511" s="31">
        <v>20</v>
      </c>
    </row>
    <row r="512" spans="1:4" ht="15" customHeight="1" x14ac:dyDescent="0.25">
      <c r="A512" s="32">
        <v>5900</v>
      </c>
      <c r="B512" s="33" t="s">
        <v>540</v>
      </c>
      <c r="C512" s="33" t="s">
        <v>681</v>
      </c>
      <c r="D512" s="31">
        <v>232</v>
      </c>
    </row>
    <row r="513" spans="1:4" x14ac:dyDescent="0.25">
      <c r="A513" s="32">
        <v>5902</v>
      </c>
      <c r="B513" s="33" t="s">
        <v>541</v>
      </c>
      <c r="C513" s="33" t="s">
        <v>681</v>
      </c>
      <c r="D513" s="31">
        <v>124</v>
      </c>
    </row>
    <row r="514" spans="1:4" ht="15" customHeight="1" x14ac:dyDescent="0.25">
      <c r="A514" s="32">
        <v>5903</v>
      </c>
      <c r="B514" s="33" t="s">
        <v>542</v>
      </c>
      <c r="C514" s="33" t="s">
        <v>681</v>
      </c>
      <c r="D514" s="31">
        <v>97</v>
      </c>
    </row>
    <row r="515" spans="1:4" ht="15" customHeight="1" x14ac:dyDescent="0.25">
      <c r="A515" s="32">
        <v>5906</v>
      </c>
      <c r="B515" s="33" t="s">
        <v>543</v>
      </c>
      <c r="C515" s="33" t="s">
        <v>681</v>
      </c>
      <c r="D515" s="31">
        <v>32</v>
      </c>
    </row>
    <row r="516" spans="1:4" ht="15" customHeight="1" x14ac:dyDescent="0.25">
      <c r="A516" s="32">
        <v>5907</v>
      </c>
      <c r="B516" s="33" t="s">
        <v>544</v>
      </c>
      <c r="C516" s="33" t="s">
        <v>681</v>
      </c>
      <c r="D516" s="31">
        <v>109</v>
      </c>
    </row>
    <row r="517" spans="1:4" ht="15" customHeight="1" x14ac:dyDescent="0.25">
      <c r="A517" s="32">
        <v>6201</v>
      </c>
      <c r="B517" s="33" t="s">
        <v>545</v>
      </c>
      <c r="C517" s="33" t="s">
        <v>682</v>
      </c>
      <c r="D517" s="31">
        <v>52</v>
      </c>
    </row>
    <row r="518" spans="1:4" ht="15" customHeight="1" x14ac:dyDescent="0.25">
      <c r="A518" s="32">
        <v>6204</v>
      </c>
      <c r="B518" s="33" t="s">
        <v>546</v>
      </c>
      <c r="C518" s="33" t="s">
        <v>682</v>
      </c>
      <c r="D518" s="31">
        <v>9</v>
      </c>
    </row>
    <row r="519" spans="1:4" ht="15" customHeight="1" x14ac:dyDescent="0.25">
      <c r="A519" s="32">
        <v>6205</v>
      </c>
      <c r="B519" s="33" t="s">
        <v>547</v>
      </c>
      <c r="C519" s="33" t="s">
        <v>682</v>
      </c>
      <c r="D519" s="31">
        <v>44</v>
      </c>
    </row>
    <row r="520" spans="1:4" ht="15" customHeight="1" x14ac:dyDescent="0.25">
      <c r="A520" s="32">
        <v>6208</v>
      </c>
      <c r="B520" s="33" t="s">
        <v>548</v>
      </c>
      <c r="C520" s="33" t="s">
        <v>682</v>
      </c>
      <c r="D520" s="31">
        <v>9</v>
      </c>
    </row>
    <row r="521" spans="1:4" x14ac:dyDescent="0.25">
      <c r="A521" s="32">
        <v>6216</v>
      </c>
      <c r="B521" s="33" t="s">
        <v>549</v>
      </c>
      <c r="C521" s="33" t="s">
        <v>682</v>
      </c>
      <c r="D521" s="31">
        <v>13</v>
      </c>
    </row>
    <row r="522" spans="1:4" ht="15" customHeight="1" x14ac:dyDescent="0.25">
      <c r="A522" s="32">
        <v>6222</v>
      </c>
      <c r="B522" s="33" t="s">
        <v>550</v>
      </c>
      <c r="C522" s="33" t="s">
        <v>682</v>
      </c>
      <c r="D522" s="31">
        <v>180</v>
      </c>
    </row>
    <row r="523" spans="1:4" ht="15" customHeight="1" x14ac:dyDescent="0.25">
      <c r="A523" s="32">
        <v>6224</v>
      </c>
      <c r="B523" s="33" t="s">
        <v>551</v>
      </c>
      <c r="C523" s="33" t="s">
        <v>682</v>
      </c>
      <c r="D523" s="31">
        <v>52</v>
      </c>
    </row>
    <row r="524" spans="1:4" x14ac:dyDescent="0.25">
      <c r="A524" s="32">
        <v>6226</v>
      </c>
      <c r="B524" s="33" t="s">
        <v>552</v>
      </c>
      <c r="C524" s="33" t="s">
        <v>682</v>
      </c>
      <c r="D524" s="31">
        <v>99</v>
      </c>
    </row>
    <row r="525" spans="1:4" ht="15" customHeight="1" x14ac:dyDescent="0.25">
      <c r="A525" s="32">
        <v>6238</v>
      </c>
      <c r="B525" s="33" t="s">
        <v>553</v>
      </c>
      <c r="C525" s="33" t="s">
        <v>682</v>
      </c>
      <c r="D525" s="31">
        <v>1</v>
      </c>
    </row>
    <row r="526" spans="1:4" ht="15" customHeight="1" x14ac:dyDescent="0.25">
      <c r="A526" s="32">
        <v>6242</v>
      </c>
      <c r="B526" s="33" t="s">
        <v>554</v>
      </c>
      <c r="C526" s="33" t="s">
        <v>682</v>
      </c>
      <c r="D526" s="31">
        <v>387</v>
      </c>
    </row>
    <row r="527" spans="1:4" x14ac:dyDescent="0.25">
      <c r="A527" s="32">
        <v>6243</v>
      </c>
      <c r="B527" s="33" t="s">
        <v>555</v>
      </c>
      <c r="C527" s="33" t="s">
        <v>682</v>
      </c>
      <c r="D527" s="31">
        <v>153</v>
      </c>
    </row>
    <row r="528" spans="1:4" ht="15" customHeight="1" x14ac:dyDescent="0.25">
      <c r="A528" s="32">
        <v>6244</v>
      </c>
      <c r="B528" s="33" t="s">
        <v>556</v>
      </c>
      <c r="C528" s="33" t="s">
        <v>682</v>
      </c>
      <c r="D528" s="31">
        <v>93</v>
      </c>
    </row>
    <row r="529" spans="1:4" x14ac:dyDescent="0.25">
      <c r="A529" s="32">
        <v>6245</v>
      </c>
      <c r="B529" s="33" t="s">
        <v>557</v>
      </c>
      <c r="C529" s="33" t="s">
        <v>682</v>
      </c>
      <c r="D529" s="31">
        <v>29</v>
      </c>
    </row>
    <row r="530" spans="1:4" x14ac:dyDescent="0.25">
      <c r="A530" s="32">
        <v>6246</v>
      </c>
      <c r="B530" s="33" t="s">
        <v>558</v>
      </c>
      <c r="C530" s="33" t="s">
        <v>682</v>
      </c>
      <c r="D530" s="31">
        <v>46</v>
      </c>
    </row>
    <row r="531" spans="1:4" x14ac:dyDescent="0.25">
      <c r="A531" s="32">
        <v>6301</v>
      </c>
      <c r="B531" s="33" t="s">
        <v>559</v>
      </c>
      <c r="C531" s="33" t="s">
        <v>683</v>
      </c>
      <c r="D531" s="31">
        <v>83</v>
      </c>
    </row>
    <row r="532" spans="1:4" ht="15" customHeight="1" x14ac:dyDescent="0.25">
      <c r="A532" s="32">
        <v>6303</v>
      </c>
      <c r="B532" s="33" t="s">
        <v>560</v>
      </c>
      <c r="C532" s="33" t="s">
        <v>683</v>
      </c>
      <c r="D532" s="31">
        <v>14</v>
      </c>
    </row>
    <row r="533" spans="1:4" ht="15" customHeight="1" x14ac:dyDescent="0.25">
      <c r="A533" s="32">
        <v>6305</v>
      </c>
      <c r="B533" s="33" t="s">
        <v>561</v>
      </c>
      <c r="C533" s="33" t="s">
        <v>683</v>
      </c>
      <c r="D533" s="31">
        <v>46</v>
      </c>
    </row>
    <row r="534" spans="1:4" ht="15" customHeight="1" x14ac:dyDescent="0.25">
      <c r="A534" s="32">
        <v>6307</v>
      </c>
      <c r="B534" s="33" t="s">
        <v>562</v>
      </c>
      <c r="C534" s="33" t="s">
        <v>683</v>
      </c>
      <c r="D534" s="31">
        <v>159</v>
      </c>
    </row>
    <row r="535" spans="1:4" ht="15" customHeight="1" x14ac:dyDescent="0.25">
      <c r="A535" s="32">
        <v>6309</v>
      </c>
      <c r="B535" s="33" t="s">
        <v>563</v>
      </c>
      <c r="C535" s="33" t="s">
        <v>683</v>
      </c>
      <c r="D535" s="31">
        <v>60</v>
      </c>
    </row>
    <row r="536" spans="1:4" x14ac:dyDescent="0.25">
      <c r="A536" s="32">
        <v>6311</v>
      </c>
      <c r="B536" s="33" t="s">
        <v>564</v>
      </c>
      <c r="C536" s="33" t="s">
        <v>683</v>
      </c>
      <c r="D536" s="31">
        <v>88</v>
      </c>
    </row>
    <row r="537" spans="1:4" x14ac:dyDescent="0.25">
      <c r="A537" s="32">
        <v>6315</v>
      </c>
      <c r="B537" s="33" t="s">
        <v>565</v>
      </c>
      <c r="C537" s="33" t="s">
        <v>683</v>
      </c>
      <c r="D537" s="31">
        <v>32</v>
      </c>
    </row>
    <row r="538" spans="1:4" ht="15" customHeight="1" x14ac:dyDescent="0.25">
      <c r="A538" s="32">
        <v>6316</v>
      </c>
      <c r="B538" s="33" t="s">
        <v>566</v>
      </c>
      <c r="C538" s="33" t="s">
        <v>683</v>
      </c>
      <c r="D538" s="31">
        <v>128</v>
      </c>
    </row>
    <row r="539" spans="1:4" x14ac:dyDescent="0.25">
      <c r="A539" s="32">
        <v>6318</v>
      </c>
      <c r="B539" s="33" t="s">
        <v>567</v>
      </c>
      <c r="C539" s="33" t="s">
        <v>683</v>
      </c>
      <c r="D539" s="31">
        <v>32</v>
      </c>
    </row>
    <row r="540" spans="1:4" ht="22.5" x14ac:dyDescent="0.25">
      <c r="A540" s="32">
        <v>6320</v>
      </c>
      <c r="B540" s="33" t="s">
        <v>568</v>
      </c>
      <c r="C540" s="33" t="s">
        <v>683</v>
      </c>
      <c r="D540" s="31">
        <v>79</v>
      </c>
    </row>
    <row r="541" spans="1:4" x14ac:dyDescent="0.25">
      <c r="A541" s="32">
        <v>6321</v>
      </c>
      <c r="B541" s="33" t="s">
        <v>569</v>
      </c>
      <c r="C541" s="33" t="s">
        <v>683</v>
      </c>
      <c r="D541" s="31">
        <v>222</v>
      </c>
    </row>
    <row r="542" spans="1:4" ht="15" customHeight="1" x14ac:dyDescent="0.25">
      <c r="A542" s="32">
        <v>6400</v>
      </c>
      <c r="B542" s="33" t="s">
        <v>570</v>
      </c>
      <c r="C542" s="33" t="s">
        <v>683</v>
      </c>
      <c r="D542" s="31">
        <v>86</v>
      </c>
    </row>
    <row r="543" spans="1:4" ht="15" customHeight="1" x14ac:dyDescent="0.25">
      <c r="A543" s="32">
        <v>6401</v>
      </c>
      <c r="B543" s="33" t="s">
        <v>571</v>
      </c>
      <c r="C543" s="33" t="s">
        <v>683</v>
      </c>
      <c r="D543" s="31">
        <v>2</v>
      </c>
    </row>
    <row r="544" spans="1:4" ht="15" customHeight="1" x14ac:dyDescent="0.25">
      <c r="A544" s="32">
        <v>6404</v>
      </c>
      <c r="B544" s="33" t="s">
        <v>572</v>
      </c>
      <c r="C544" s="33" t="s">
        <v>683</v>
      </c>
      <c r="D544" s="31">
        <v>258</v>
      </c>
    </row>
    <row r="545" spans="1:4" ht="15" customHeight="1" x14ac:dyDescent="0.25">
      <c r="A545" s="32">
        <v>6408</v>
      </c>
      <c r="B545" s="33" t="s">
        <v>573</v>
      </c>
      <c r="C545" s="33" t="s">
        <v>683</v>
      </c>
      <c r="D545" s="31">
        <v>57</v>
      </c>
    </row>
    <row r="546" spans="1:4" x14ac:dyDescent="0.25">
      <c r="A546" s="32">
        <v>6410</v>
      </c>
      <c r="B546" s="33" t="s">
        <v>574</v>
      </c>
      <c r="C546" s="33" t="s">
        <v>683</v>
      </c>
      <c r="D546" s="31">
        <v>10</v>
      </c>
    </row>
    <row r="547" spans="1:4" ht="15" customHeight="1" x14ac:dyDescent="0.25">
      <c r="A547" s="32">
        <v>6411</v>
      </c>
      <c r="B547" s="33" t="s">
        <v>575</v>
      </c>
      <c r="C547" s="33" t="s">
        <v>683</v>
      </c>
      <c r="D547" s="31">
        <v>79</v>
      </c>
    </row>
    <row r="548" spans="1:4" ht="15" customHeight="1" x14ac:dyDescent="0.25">
      <c r="A548" s="32">
        <v>6418</v>
      </c>
      <c r="B548" s="33" t="s">
        <v>576</v>
      </c>
      <c r="C548" s="33" t="s">
        <v>683</v>
      </c>
      <c r="D548" s="31">
        <v>99</v>
      </c>
    </row>
    <row r="549" spans="1:4" ht="15" customHeight="1" x14ac:dyDescent="0.25">
      <c r="A549" s="32">
        <v>6419</v>
      </c>
      <c r="B549" s="33" t="s">
        <v>577</v>
      </c>
      <c r="C549" s="33" t="s">
        <v>683</v>
      </c>
      <c r="D549" s="31">
        <v>205</v>
      </c>
    </row>
    <row r="550" spans="1:4" ht="15" customHeight="1" x14ac:dyDescent="0.25">
      <c r="A550" s="32">
        <v>6420</v>
      </c>
      <c r="B550" s="33" t="s">
        <v>578</v>
      </c>
      <c r="C550" s="33" t="s">
        <v>683</v>
      </c>
      <c r="D550" s="31">
        <v>9</v>
      </c>
    </row>
    <row r="551" spans="1:4" ht="15" customHeight="1" x14ac:dyDescent="0.25">
      <c r="A551" s="32">
        <v>6421</v>
      </c>
      <c r="B551" s="33" t="s">
        <v>579</v>
      </c>
      <c r="C551" s="33" t="s">
        <v>683</v>
      </c>
      <c r="D551" s="31">
        <v>75</v>
      </c>
    </row>
    <row r="552" spans="1:4" ht="15" customHeight="1" x14ac:dyDescent="0.25">
      <c r="A552" s="32">
        <v>6422</v>
      </c>
      <c r="B552" s="33" t="s">
        <v>580</v>
      </c>
      <c r="C552" s="33" t="s">
        <v>683</v>
      </c>
      <c r="D552" s="31">
        <v>22</v>
      </c>
    </row>
    <row r="553" spans="1:4" ht="15" customHeight="1" x14ac:dyDescent="0.25">
      <c r="A553" s="32">
        <v>6425</v>
      </c>
      <c r="B553" s="33" t="s">
        <v>581</v>
      </c>
      <c r="C553" s="33" t="s">
        <v>683</v>
      </c>
      <c r="D553" s="31">
        <v>110</v>
      </c>
    </row>
    <row r="554" spans="1:4" ht="15" customHeight="1" x14ac:dyDescent="0.25">
      <c r="A554" s="32">
        <v>6427</v>
      </c>
      <c r="B554" s="33" t="s">
        <v>582</v>
      </c>
      <c r="C554" s="33" t="s">
        <v>683</v>
      </c>
      <c r="D554" s="31">
        <v>43</v>
      </c>
    </row>
    <row r="555" spans="1:4" x14ac:dyDescent="0.25">
      <c r="A555" s="32">
        <v>6501</v>
      </c>
      <c r="B555" s="33" t="s">
        <v>583</v>
      </c>
      <c r="C555" s="33" t="s">
        <v>683</v>
      </c>
      <c r="D555" s="31">
        <v>6</v>
      </c>
    </row>
    <row r="556" spans="1:4" ht="15" customHeight="1" x14ac:dyDescent="0.25">
      <c r="A556" s="32">
        <v>6504</v>
      </c>
      <c r="B556" s="33" t="s">
        <v>584</v>
      </c>
      <c r="C556" s="33" t="s">
        <v>683</v>
      </c>
      <c r="D556" s="31">
        <v>9</v>
      </c>
    </row>
    <row r="557" spans="1:4" ht="22.5" customHeight="1" x14ac:dyDescent="0.25">
      <c r="A557" s="32">
        <v>6508</v>
      </c>
      <c r="B557" s="33" t="s">
        <v>585</v>
      </c>
      <c r="C557" s="33" t="s">
        <v>683</v>
      </c>
      <c r="D557" s="31">
        <v>33</v>
      </c>
    </row>
    <row r="558" spans="1:4" ht="15" customHeight="1" x14ac:dyDescent="0.25">
      <c r="A558" s="32">
        <v>6509</v>
      </c>
      <c r="B558" s="33" t="s">
        <v>586</v>
      </c>
      <c r="C558" s="33" t="s">
        <v>683</v>
      </c>
      <c r="D558" s="31">
        <v>96</v>
      </c>
    </row>
    <row r="559" spans="1:4" ht="15" customHeight="1" x14ac:dyDescent="0.25">
      <c r="A559" s="32">
        <v>6511</v>
      </c>
      <c r="B559" s="33" t="s">
        <v>587</v>
      </c>
      <c r="C559" s="33" t="s">
        <v>683</v>
      </c>
      <c r="D559" s="31">
        <v>73</v>
      </c>
    </row>
    <row r="560" spans="1:4" ht="15" customHeight="1" x14ac:dyDescent="0.25">
      <c r="A560" s="32">
        <v>6516</v>
      </c>
      <c r="B560" s="33" t="s">
        <v>588</v>
      </c>
      <c r="C560" s="33" t="s">
        <v>683</v>
      </c>
      <c r="D560" s="31">
        <v>23</v>
      </c>
    </row>
    <row r="561" spans="1:4" x14ac:dyDescent="0.25">
      <c r="A561" s="32">
        <v>6519</v>
      </c>
      <c r="B561" s="33" t="s">
        <v>589</v>
      </c>
      <c r="C561" s="33" t="s">
        <v>683</v>
      </c>
      <c r="D561" s="31">
        <v>42</v>
      </c>
    </row>
    <row r="562" spans="1:4" ht="15" customHeight="1" x14ac:dyDescent="0.25">
      <c r="A562" s="32">
        <v>6523</v>
      </c>
      <c r="B562" s="33" t="s">
        <v>590</v>
      </c>
      <c r="C562" s="33" t="s">
        <v>683</v>
      </c>
      <c r="D562" s="31">
        <v>22</v>
      </c>
    </row>
    <row r="563" spans="1:4" x14ac:dyDescent="0.25">
      <c r="A563" s="32">
        <v>6526</v>
      </c>
      <c r="B563" s="33" t="s">
        <v>591</v>
      </c>
      <c r="C563" s="33" t="s">
        <v>683</v>
      </c>
      <c r="D563" s="31">
        <v>21</v>
      </c>
    </row>
    <row r="564" spans="1:4" ht="15" customHeight="1" x14ac:dyDescent="0.25">
      <c r="A564" s="32">
        <v>6603</v>
      </c>
      <c r="B564" s="33" t="s">
        <v>592</v>
      </c>
      <c r="C564" s="33" t="s">
        <v>682</v>
      </c>
      <c r="D564" s="31">
        <v>60</v>
      </c>
    </row>
    <row r="565" spans="1:4" ht="15" customHeight="1" x14ac:dyDescent="0.25">
      <c r="A565" s="32">
        <v>6801</v>
      </c>
      <c r="B565" s="33" t="s">
        <v>593</v>
      </c>
      <c r="C565" s="33" t="s">
        <v>681</v>
      </c>
      <c r="D565" s="31">
        <v>16</v>
      </c>
    </row>
    <row r="566" spans="1:4" ht="15" customHeight="1" x14ac:dyDescent="0.25">
      <c r="A566" s="32">
        <v>6810</v>
      </c>
      <c r="B566" s="33" t="s">
        <v>594</v>
      </c>
      <c r="C566" s="33" t="s">
        <v>678</v>
      </c>
      <c r="D566" s="31">
        <v>10</v>
      </c>
    </row>
    <row r="567" spans="1:4" ht="15" customHeight="1" x14ac:dyDescent="0.25">
      <c r="A567" s="32">
        <v>6813</v>
      </c>
      <c r="B567" s="33" t="s">
        <v>595</v>
      </c>
      <c r="C567" s="33" t="s">
        <v>678</v>
      </c>
      <c r="D567" s="31">
        <v>12</v>
      </c>
    </row>
    <row r="568" spans="1:4" ht="15" customHeight="1" x14ac:dyDescent="0.25">
      <c r="A568" s="32">
        <v>6830</v>
      </c>
      <c r="B568" s="33" t="s">
        <v>596</v>
      </c>
      <c r="C568" s="33" t="s">
        <v>678</v>
      </c>
      <c r="D568" s="31">
        <v>19</v>
      </c>
    </row>
    <row r="569" spans="1:4" ht="15" customHeight="1" x14ac:dyDescent="0.25">
      <c r="A569" s="32">
        <v>7002</v>
      </c>
      <c r="B569" s="33" t="s">
        <v>597</v>
      </c>
      <c r="C569" s="33" t="s">
        <v>677</v>
      </c>
      <c r="D569" s="31">
        <v>14</v>
      </c>
    </row>
    <row r="570" spans="1:4" x14ac:dyDescent="0.25">
      <c r="A570" s="32">
        <v>7003</v>
      </c>
      <c r="B570" s="33" t="s">
        <v>598</v>
      </c>
      <c r="C570" s="33" t="s">
        <v>677</v>
      </c>
      <c r="D570" s="31">
        <v>63</v>
      </c>
    </row>
    <row r="571" spans="1:4" ht="15" customHeight="1" x14ac:dyDescent="0.25">
      <c r="A571" s="32">
        <v>7004</v>
      </c>
      <c r="B571" s="33" t="s">
        <v>599</v>
      </c>
      <c r="C571" s="33" t="s">
        <v>677</v>
      </c>
      <c r="D571" s="31">
        <v>73</v>
      </c>
    </row>
    <row r="572" spans="1:4" ht="15" customHeight="1" x14ac:dyDescent="0.25">
      <c r="A572" s="32">
        <v>7054</v>
      </c>
      <c r="B572" s="33" t="s">
        <v>600</v>
      </c>
      <c r="C572" s="33" t="s">
        <v>677</v>
      </c>
      <c r="D572" s="31">
        <v>118</v>
      </c>
    </row>
    <row r="573" spans="1:4" ht="15" customHeight="1" x14ac:dyDescent="0.25">
      <c r="A573" s="32">
        <v>7101</v>
      </c>
      <c r="B573" s="33" t="s">
        <v>601</v>
      </c>
      <c r="C573" s="33" t="s">
        <v>678</v>
      </c>
      <c r="D573" s="31">
        <v>22</v>
      </c>
    </row>
    <row r="574" spans="1:4" ht="15" customHeight="1" x14ac:dyDescent="0.25">
      <c r="A574" s="32">
        <v>7105</v>
      </c>
      <c r="B574" s="33" t="s">
        <v>602</v>
      </c>
      <c r="C574" s="33" t="s">
        <v>678</v>
      </c>
      <c r="D574" s="31">
        <v>7</v>
      </c>
    </row>
    <row r="575" spans="1:4" ht="15" customHeight="1" x14ac:dyDescent="0.25">
      <c r="A575" s="32">
        <v>7110</v>
      </c>
      <c r="B575" s="33" t="s">
        <v>603</v>
      </c>
      <c r="C575" s="33" t="s">
        <v>678</v>
      </c>
      <c r="D575" s="31">
        <v>71</v>
      </c>
    </row>
    <row r="576" spans="1:4" ht="15" customHeight="1" x14ac:dyDescent="0.25">
      <c r="A576" s="32">
        <v>7111</v>
      </c>
      <c r="B576" s="33" t="s">
        <v>604</v>
      </c>
      <c r="C576" s="33" t="s">
        <v>678</v>
      </c>
      <c r="D576" s="31">
        <v>198</v>
      </c>
    </row>
    <row r="577" spans="1:4" x14ac:dyDescent="0.25">
      <c r="A577" s="32">
        <v>7113</v>
      </c>
      <c r="B577" s="33" t="s">
        <v>605</v>
      </c>
      <c r="C577" s="33" t="s">
        <v>678</v>
      </c>
      <c r="D577" s="31">
        <v>17</v>
      </c>
    </row>
    <row r="578" spans="1:4" ht="15" customHeight="1" x14ac:dyDescent="0.25">
      <c r="A578" s="32">
        <v>7116</v>
      </c>
      <c r="B578" s="33" t="s">
        <v>606</v>
      </c>
      <c r="C578" s="33" t="s">
        <v>678</v>
      </c>
      <c r="D578" s="31">
        <v>8</v>
      </c>
    </row>
    <row r="579" spans="1:4" ht="15" customHeight="1" x14ac:dyDescent="0.25">
      <c r="A579" s="32">
        <v>7117</v>
      </c>
      <c r="B579" s="33" t="s">
        <v>556</v>
      </c>
      <c r="C579" s="33" t="s">
        <v>678</v>
      </c>
      <c r="D579" s="31">
        <v>107</v>
      </c>
    </row>
    <row r="580" spans="1:4" ht="15" customHeight="1" x14ac:dyDescent="0.25">
      <c r="A580" s="32">
        <v>7120</v>
      </c>
      <c r="B580" s="33" t="s">
        <v>607</v>
      </c>
      <c r="C580" s="33" t="s">
        <v>678</v>
      </c>
      <c r="D580" s="31">
        <v>6</v>
      </c>
    </row>
    <row r="581" spans="1:4" ht="15" customHeight="1" x14ac:dyDescent="0.25">
      <c r="A581" s="32">
        <v>7121</v>
      </c>
      <c r="B581" s="33" t="s">
        <v>608</v>
      </c>
      <c r="C581" s="33" t="s">
        <v>678</v>
      </c>
      <c r="D581" s="31">
        <v>83</v>
      </c>
    </row>
    <row r="582" spans="1:4" x14ac:dyDescent="0.25">
      <c r="A582" s="32">
        <v>7153</v>
      </c>
      <c r="B582" s="33" t="s">
        <v>609</v>
      </c>
      <c r="C582" s="33" t="s">
        <v>678</v>
      </c>
      <c r="D582" s="31">
        <v>4</v>
      </c>
    </row>
    <row r="583" spans="1:4" ht="15" customHeight="1" x14ac:dyDescent="0.25">
      <c r="A583" s="32">
        <v>7156</v>
      </c>
      <c r="B583" s="33" t="s">
        <v>610</v>
      </c>
      <c r="C583" s="33" t="s">
        <v>678</v>
      </c>
      <c r="D583" s="31">
        <v>10</v>
      </c>
    </row>
    <row r="584" spans="1:4" ht="15" customHeight="1" x14ac:dyDescent="0.25">
      <c r="A584" s="32">
        <v>7157</v>
      </c>
      <c r="B584" s="33" t="s">
        <v>611</v>
      </c>
      <c r="C584" s="33" t="s">
        <v>678</v>
      </c>
      <c r="D584" s="31">
        <v>3</v>
      </c>
    </row>
    <row r="585" spans="1:4" x14ac:dyDescent="0.25">
      <c r="A585" s="32">
        <v>7158</v>
      </c>
      <c r="B585" s="33" t="s">
        <v>612</v>
      </c>
      <c r="C585" s="33" t="s">
        <v>678</v>
      </c>
      <c r="D585" s="31">
        <v>6</v>
      </c>
    </row>
    <row r="586" spans="1:4" ht="15" customHeight="1" x14ac:dyDescent="0.25">
      <c r="A586" s="32">
        <v>7159</v>
      </c>
      <c r="B586" s="33" t="s">
        <v>613</v>
      </c>
      <c r="C586" s="33" t="s">
        <v>678</v>
      </c>
      <c r="D586" s="31">
        <v>21</v>
      </c>
    </row>
    <row r="587" spans="1:4" x14ac:dyDescent="0.25">
      <c r="A587" s="32">
        <v>7201</v>
      </c>
      <c r="B587" s="33" t="s">
        <v>614</v>
      </c>
      <c r="C587" s="33" t="s">
        <v>680</v>
      </c>
      <c r="D587" s="31">
        <v>189</v>
      </c>
    </row>
    <row r="588" spans="1:4" x14ac:dyDescent="0.25">
      <c r="A588" s="32">
        <v>7214</v>
      </c>
      <c r="B588" s="33" t="s">
        <v>615</v>
      </c>
      <c r="C588" s="33" t="s">
        <v>680</v>
      </c>
      <c r="D588" s="31">
        <v>8</v>
      </c>
    </row>
    <row r="589" spans="1:4" x14ac:dyDescent="0.25">
      <c r="A589" s="32">
        <v>7218</v>
      </c>
      <c r="B589" s="33" t="s">
        <v>616</v>
      </c>
      <c r="C589" s="33" t="s">
        <v>680</v>
      </c>
      <c r="D589" s="31">
        <v>60</v>
      </c>
    </row>
    <row r="590" spans="1:4" x14ac:dyDescent="0.25">
      <c r="A590" s="32">
        <v>7233</v>
      </c>
      <c r="B590" s="33" t="s">
        <v>617</v>
      </c>
      <c r="C590" s="33" t="s">
        <v>680</v>
      </c>
      <c r="D590" s="31">
        <v>414</v>
      </c>
    </row>
    <row r="591" spans="1:4" x14ac:dyDescent="0.25">
      <c r="A591" s="32">
        <v>7234</v>
      </c>
      <c r="B591" s="33" t="s">
        <v>618</v>
      </c>
      <c r="C591" s="33" t="s">
        <v>680</v>
      </c>
      <c r="D591" s="31">
        <v>105</v>
      </c>
    </row>
    <row r="592" spans="1:4" x14ac:dyDescent="0.25">
      <c r="A592" s="32">
        <v>7236</v>
      </c>
      <c r="B592" s="33" t="s">
        <v>619</v>
      </c>
      <c r="C592" s="33" t="s">
        <v>680</v>
      </c>
      <c r="D592" s="31">
        <v>17</v>
      </c>
    </row>
    <row r="593" spans="1:4" x14ac:dyDescent="0.25">
      <c r="A593" s="32">
        <v>7237</v>
      </c>
      <c r="B593" s="33" t="s">
        <v>620</v>
      </c>
      <c r="C593" s="33" t="s">
        <v>680</v>
      </c>
      <c r="D593" s="31">
        <v>94</v>
      </c>
    </row>
    <row r="594" spans="1:4" ht="15" customHeight="1" x14ac:dyDescent="0.25">
      <c r="A594" s="32">
        <v>7264</v>
      </c>
      <c r="B594" s="33" t="s">
        <v>621</v>
      </c>
      <c r="C594" s="33" t="s">
        <v>678</v>
      </c>
      <c r="D594" s="31">
        <v>14</v>
      </c>
    </row>
    <row r="595" spans="1:4" ht="15" customHeight="1" x14ac:dyDescent="0.25">
      <c r="A595" s="32">
        <v>7267</v>
      </c>
      <c r="B595" s="33" t="s">
        <v>622</v>
      </c>
      <c r="C595" s="33" t="s">
        <v>678</v>
      </c>
      <c r="D595" s="31">
        <v>5</v>
      </c>
    </row>
    <row r="596" spans="1:4" x14ac:dyDescent="0.25">
      <c r="A596" s="32">
        <v>7268</v>
      </c>
      <c r="B596" s="33" t="s">
        <v>623</v>
      </c>
      <c r="C596" s="33" t="s">
        <v>678</v>
      </c>
      <c r="D596" s="31">
        <v>60</v>
      </c>
    </row>
    <row r="597" spans="1:4" ht="15" customHeight="1" x14ac:dyDescent="0.25">
      <c r="A597" s="32">
        <v>7276</v>
      </c>
      <c r="B597" s="33" t="s">
        <v>624</v>
      </c>
      <c r="C597" s="33" t="s">
        <v>678</v>
      </c>
      <c r="D597" s="31">
        <v>141</v>
      </c>
    </row>
    <row r="598" spans="1:4" ht="15" customHeight="1" x14ac:dyDescent="0.25">
      <c r="A598" s="32">
        <v>7303</v>
      </c>
      <c r="B598" s="33" t="s">
        <v>625</v>
      </c>
      <c r="C598" s="33" t="s">
        <v>678</v>
      </c>
      <c r="D598" s="31">
        <v>5</v>
      </c>
    </row>
    <row r="599" spans="1:4" ht="15" customHeight="1" x14ac:dyDescent="0.25">
      <c r="A599" s="32">
        <v>7305</v>
      </c>
      <c r="B599" s="33" t="s">
        <v>626</v>
      </c>
      <c r="C599" s="33" t="s">
        <v>678</v>
      </c>
      <c r="D599" s="31">
        <v>4</v>
      </c>
    </row>
    <row r="600" spans="1:4" x14ac:dyDescent="0.25">
      <c r="A600" s="32">
        <v>7310</v>
      </c>
      <c r="B600" s="33" t="s">
        <v>627</v>
      </c>
      <c r="C600" s="33" t="s">
        <v>678</v>
      </c>
      <c r="D600" s="31">
        <v>21</v>
      </c>
    </row>
    <row r="601" spans="1:4" ht="15" customHeight="1" x14ac:dyDescent="0.25">
      <c r="A601" s="32">
        <v>7312</v>
      </c>
      <c r="B601" s="33" t="s">
        <v>628</v>
      </c>
      <c r="C601" s="33" t="s">
        <v>678</v>
      </c>
      <c r="D601" s="31">
        <v>33</v>
      </c>
    </row>
    <row r="602" spans="1:4" x14ac:dyDescent="0.25">
      <c r="A602" s="32">
        <v>7313</v>
      </c>
      <c r="B602" s="33" t="s">
        <v>629</v>
      </c>
      <c r="C602" s="33" t="s">
        <v>678</v>
      </c>
      <c r="D602" s="31">
        <v>41</v>
      </c>
    </row>
    <row r="603" spans="1:4" ht="15" customHeight="1" x14ac:dyDescent="0.25">
      <c r="A603" s="32">
        <v>7317</v>
      </c>
      <c r="B603" s="33" t="s">
        <v>630</v>
      </c>
      <c r="C603" s="33" t="s">
        <v>678</v>
      </c>
      <c r="D603" s="31">
        <v>8</v>
      </c>
    </row>
    <row r="604" spans="1:4" ht="22.5" customHeight="1" x14ac:dyDescent="0.25">
      <c r="A604" s="32">
        <v>7352</v>
      </c>
      <c r="B604" s="33" t="s">
        <v>631</v>
      </c>
      <c r="C604" s="33" t="s">
        <v>679</v>
      </c>
      <c r="D604" s="31">
        <v>11</v>
      </c>
    </row>
    <row r="605" spans="1:4" x14ac:dyDescent="0.25">
      <c r="A605" s="32">
        <v>7401</v>
      </c>
      <c r="B605" s="33" t="s">
        <v>632</v>
      </c>
      <c r="C605" s="33" t="s">
        <v>679</v>
      </c>
      <c r="D605" s="31">
        <v>202</v>
      </c>
    </row>
    <row r="606" spans="1:4" x14ac:dyDescent="0.25">
      <c r="A606" s="32">
        <v>7404</v>
      </c>
      <c r="B606" s="33" t="s">
        <v>633</v>
      </c>
      <c r="C606" s="33" t="s">
        <v>679</v>
      </c>
      <c r="D606" s="31">
        <v>234</v>
      </c>
    </row>
    <row r="607" spans="1:4" ht="22.5" customHeight="1" x14ac:dyDescent="0.25">
      <c r="A607" s="32">
        <v>7407</v>
      </c>
      <c r="B607" s="33" t="s">
        <v>634</v>
      </c>
      <c r="C607" s="33" t="s">
        <v>679</v>
      </c>
      <c r="D607" s="31">
        <v>144</v>
      </c>
    </row>
    <row r="608" spans="1:4" x14ac:dyDescent="0.25">
      <c r="A608" s="32">
        <v>7409</v>
      </c>
      <c r="B608" s="33" t="s">
        <v>635</v>
      </c>
      <c r="C608" s="33" t="s">
        <v>679</v>
      </c>
      <c r="D608" s="31">
        <v>10</v>
      </c>
    </row>
    <row r="609" spans="1:4" x14ac:dyDescent="0.25">
      <c r="A609" s="32">
        <v>7412</v>
      </c>
      <c r="B609" s="33" t="s">
        <v>636</v>
      </c>
      <c r="C609" s="33" t="s">
        <v>679</v>
      </c>
      <c r="D609" s="31">
        <v>155</v>
      </c>
    </row>
    <row r="610" spans="1:4" x14ac:dyDescent="0.25">
      <c r="A610" s="32">
        <v>7414</v>
      </c>
      <c r="B610" s="33" t="s">
        <v>637</v>
      </c>
      <c r="C610" s="33" t="s">
        <v>679</v>
      </c>
      <c r="D610" s="31">
        <v>23</v>
      </c>
    </row>
    <row r="611" spans="1:4" ht="22.5" customHeight="1" x14ac:dyDescent="0.25">
      <c r="A611" s="32">
        <v>7415</v>
      </c>
      <c r="B611" s="33" t="s">
        <v>638</v>
      </c>
      <c r="C611" s="33" t="s">
        <v>679</v>
      </c>
      <c r="D611" s="31">
        <v>16</v>
      </c>
    </row>
    <row r="612" spans="1:4" x14ac:dyDescent="0.25">
      <c r="A612" s="32">
        <v>7418</v>
      </c>
      <c r="B612" s="33" t="s">
        <v>639</v>
      </c>
      <c r="C612" s="33" t="s">
        <v>679</v>
      </c>
      <c r="D612" s="31">
        <v>4</v>
      </c>
    </row>
    <row r="613" spans="1:4" x14ac:dyDescent="0.25">
      <c r="A613" s="32">
        <v>7420</v>
      </c>
      <c r="B613" s="33" t="s">
        <v>640</v>
      </c>
      <c r="C613" s="33" t="s">
        <v>679</v>
      </c>
      <c r="D613" s="31">
        <v>38</v>
      </c>
    </row>
    <row r="614" spans="1:4" x14ac:dyDescent="0.25">
      <c r="A614" s="32">
        <v>7425</v>
      </c>
      <c r="B614" s="33" t="s">
        <v>641</v>
      </c>
      <c r="C614" s="33" t="s">
        <v>679</v>
      </c>
      <c r="D614" s="31">
        <v>72</v>
      </c>
    </row>
    <row r="615" spans="1:4" x14ac:dyDescent="0.25">
      <c r="A615" s="32">
        <v>7427</v>
      </c>
      <c r="B615" s="33" t="s">
        <v>642</v>
      </c>
      <c r="C615" s="33" t="s">
        <v>679</v>
      </c>
      <c r="D615" s="31">
        <v>199</v>
      </c>
    </row>
    <row r="616" spans="1:4" x14ac:dyDescent="0.25">
      <c r="A616" s="32">
        <v>7428</v>
      </c>
      <c r="B616" s="33" t="s">
        <v>643</v>
      </c>
      <c r="C616" s="33" t="s">
        <v>679</v>
      </c>
      <c r="D616" s="31">
        <v>123</v>
      </c>
    </row>
    <row r="617" spans="1:4" x14ac:dyDescent="0.25">
      <c r="A617" s="32">
        <v>7429</v>
      </c>
      <c r="B617" s="33" t="s">
        <v>644</v>
      </c>
      <c r="C617" s="33" t="s">
        <v>680</v>
      </c>
      <c r="D617" s="31">
        <v>35</v>
      </c>
    </row>
    <row r="618" spans="1:4" x14ac:dyDescent="0.25">
      <c r="A618" s="32">
        <v>7431</v>
      </c>
      <c r="B618" s="33" t="s">
        <v>645</v>
      </c>
      <c r="C618" s="33" t="s">
        <v>679</v>
      </c>
      <c r="D618" s="31">
        <v>127</v>
      </c>
    </row>
    <row r="619" spans="1:4" x14ac:dyDescent="0.25">
      <c r="A619" s="32">
        <v>7435</v>
      </c>
      <c r="B619" s="33" t="s">
        <v>646</v>
      </c>
      <c r="C619" s="33" t="s">
        <v>679</v>
      </c>
      <c r="D619" s="31">
        <v>50</v>
      </c>
    </row>
    <row r="620" spans="1:4" ht="15" customHeight="1" x14ac:dyDescent="0.25">
      <c r="A620" s="32">
        <v>7451</v>
      </c>
      <c r="B620" s="33" t="s">
        <v>647</v>
      </c>
      <c r="C620" s="33" t="s">
        <v>681</v>
      </c>
      <c r="D620" s="31">
        <v>137</v>
      </c>
    </row>
    <row r="621" spans="1:4" ht="15" customHeight="1" x14ac:dyDescent="0.25">
      <c r="A621" s="32">
        <v>7453</v>
      </c>
      <c r="B621" s="33" t="s">
        <v>648</v>
      </c>
      <c r="C621" s="33" t="s">
        <v>681</v>
      </c>
      <c r="D621" s="31">
        <v>343</v>
      </c>
    </row>
    <row r="622" spans="1:4" ht="15" customHeight="1" x14ac:dyDescent="0.25">
      <c r="A622" s="32">
        <v>7455</v>
      </c>
      <c r="B622" s="33" t="s">
        <v>649</v>
      </c>
      <c r="C622" s="33" t="s">
        <v>681</v>
      </c>
      <c r="D622" s="31">
        <v>5</v>
      </c>
    </row>
    <row r="623" spans="1:4" x14ac:dyDescent="0.25">
      <c r="A623" s="32">
        <v>7456</v>
      </c>
      <c r="B623" s="33" t="s">
        <v>650</v>
      </c>
      <c r="C623" s="33" t="s">
        <v>681</v>
      </c>
      <c r="D623" s="31">
        <v>15</v>
      </c>
    </row>
    <row r="624" spans="1:4" ht="15" customHeight="1" x14ac:dyDescent="0.25">
      <c r="A624" s="32">
        <v>7457</v>
      </c>
      <c r="B624" s="33" t="s">
        <v>651</v>
      </c>
      <c r="C624" s="33" t="s">
        <v>681</v>
      </c>
      <c r="D624" s="31">
        <v>23</v>
      </c>
    </row>
    <row r="625" spans="1:4" x14ac:dyDescent="0.25">
      <c r="A625" s="32">
        <v>7465</v>
      </c>
      <c r="B625" s="33" t="s">
        <v>652</v>
      </c>
      <c r="C625" s="33" t="s">
        <v>681</v>
      </c>
      <c r="D625" s="31">
        <v>83</v>
      </c>
    </row>
    <row r="626" spans="1:4" ht="15" customHeight="1" x14ac:dyDescent="0.25">
      <c r="A626" s="32">
        <v>7467</v>
      </c>
      <c r="B626" s="33" t="s">
        <v>653</v>
      </c>
      <c r="C626" s="33" t="s">
        <v>681</v>
      </c>
      <c r="D626" s="31">
        <v>59</v>
      </c>
    </row>
    <row r="627" spans="1:4" ht="15" customHeight="1" x14ac:dyDescent="0.25">
      <c r="A627" s="32">
        <v>7503</v>
      </c>
      <c r="B627" s="33" t="s">
        <v>654</v>
      </c>
      <c r="C627" s="33" t="s">
        <v>682</v>
      </c>
      <c r="D627" s="31">
        <v>112</v>
      </c>
    </row>
    <row r="628" spans="1:4" ht="15" customHeight="1" x14ac:dyDescent="0.25">
      <c r="A628" s="32">
        <v>7507</v>
      </c>
      <c r="B628" s="33" t="s">
        <v>655</v>
      </c>
      <c r="C628" s="33" t="s">
        <v>682</v>
      </c>
      <c r="D628" s="31">
        <v>223</v>
      </c>
    </row>
    <row r="629" spans="1:4" ht="15" customHeight="1" x14ac:dyDescent="0.25">
      <c r="A629" s="32">
        <v>7509</v>
      </c>
      <c r="B629" s="33" t="s">
        <v>656</v>
      </c>
      <c r="C629" s="33" t="s">
        <v>682</v>
      </c>
      <c r="D629" s="31">
        <v>20</v>
      </c>
    </row>
    <row r="630" spans="1:4" ht="15" customHeight="1" x14ac:dyDescent="0.25">
      <c r="A630" s="32">
        <v>7512</v>
      </c>
      <c r="B630" s="33" t="s">
        <v>657</v>
      </c>
      <c r="C630" s="33" t="s">
        <v>682</v>
      </c>
      <c r="D630" s="31">
        <v>75</v>
      </c>
    </row>
    <row r="631" spans="1:4" ht="15" customHeight="1" x14ac:dyDescent="0.25">
      <c r="A631" s="32">
        <v>7551</v>
      </c>
      <c r="B631" s="33" t="s">
        <v>658</v>
      </c>
      <c r="C631" s="33" t="s">
        <v>682</v>
      </c>
      <c r="D631" s="31">
        <v>5</v>
      </c>
    </row>
    <row r="632" spans="1:4" ht="15" customHeight="1" x14ac:dyDescent="0.25">
      <c r="A632" s="32">
        <v>7557</v>
      </c>
      <c r="B632" s="33" t="s">
        <v>659</v>
      </c>
      <c r="C632" s="33" t="s">
        <v>682</v>
      </c>
      <c r="D632" s="31">
        <v>41</v>
      </c>
    </row>
    <row r="633" spans="1:4" ht="15" customHeight="1" x14ac:dyDescent="0.25">
      <c r="A633" s="32">
        <v>7603</v>
      </c>
      <c r="B633" s="33" t="s">
        <v>660</v>
      </c>
      <c r="C633" s="33" t="s">
        <v>683</v>
      </c>
      <c r="D633" s="31">
        <v>229</v>
      </c>
    </row>
    <row r="634" spans="1:4" ht="15" customHeight="1" x14ac:dyDescent="0.25">
      <c r="A634" s="32">
        <v>7606</v>
      </c>
      <c r="B634" s="33" t="s">
        <v>661</v>
      </c>
      <c r="C634" s="33" t="s">
        <v>683</v>
      </c>
      <c r="D634" s="31">
        <v>3</v>
      </c>
    </row>
    <row r="635" spans="1:4" ht="15" customHeight="1" x14ac:dyDescent="0.25">
      <c r="A635" s="32">
        <v>7609</v>
      </c>
      <c r="B635" s="33" t="s">
        <v>662</v>
      </c>
      <c r="C635" s="33" t="s">
        <v>683</v>
      </c>
      <c r="D635" s="31">
        <v>13</v>
      </c>
    </row>
    <row r="636" spans="1:4" x14ac:dyDescent="0.25">
      <c r="A636" s="32">
        <v>8505</v>
      </c>
      <c r="B636" s="33" t="s">
        <v>663</v>
      </c>
      <c r="C636" s="33" t="s">
        <v>679</v>
      </c>
      <c r="D636" s="31">
        <v>88</v>
      </c>
    </row>
    <row r="637" spans="1:4" x14ac:dyDescent="0.25">
      <c r="A637" s="32">
        <v>8507</v>
      </c>
      <c r="B637" s="33" t="s">
        <v>664</v>
      </c>
      <c r="C637" s="33" t="s">
        <v>679</v>
      </c>
      <c r="D637" s="31">
        <v>8</v>
      </c>
    </row>
    <row r="638" spans="1:4" x14ac:dyDescent="0.25">
      <c r="A638" s="32">
        <v>8508</v>
      </c>
      <c r="B638" s="33" t="s">
        <v>665</v>
      </c>
      <c r="C638" s="33" t="s">
        <v>679</v>
      </c>
      <c r="D638" s="31">
        <v>142</v>
      </c>
    </row>
    <row r="639" spans="1:4" ht="15" customHeight="1" x14ac:dyDescent="0.25">
      <c r="A639" s="32">
        <v>8603</v>
      </c>
      <c r="B639" s="33" t="s">
        <v>666</v>
      </c>
      <c r="C639" s="33" t="s">
        <v>678</v>
      </c>
      <c r="D639" s="31">
        <v>18</v>
      </c>
    </row>
    <row r="640" spans="1:4" ht="15" customHeight="1" x14ac:dyDescent="0.25">
      <c r="A640" s="32">
        <v>8702</v>
      </c>
      <c r="B640" s="33" t="s">
        <v>667</v>
      </c>
      <c r="C640" s="33" t="s">
        <v>682</v>
      </c>
      <c r="D640" s="31">
        <v>23</v>
      </c>
    </row>
    <row r="641" spans="1:4" x14ac:dyDescent="0.25">
      <c r="A641" s="32">
        <v>8703</v>
      </c>
      <c r="B641" s="33" t="s">
        <v>668</v>
      </c>
      <c r="C641" s="33" t="s">
        <v>681</v>
      </c>
      <c r="D641" s="31">
        <v>7</v>
      </c>
    </row>
    <row r="642" spans="1:4" x14ac:dyDescent="0.25">
      <c r="A642" s="32">
        <v>8704</v>
      </c>
      <c r="B642" s="33" t="s">
        <v>669</v>
      </c>
      <c r="C642" s="33" t="s">
        <v>683</v>
      </c>
      <c r="D642" s="31">
        <v>19</v>
      </c>
    </row>
    <row r="643" spans="1:4" ht="15" customHeight="1" x14ac:dyDescent="0.25">
      <c r="A643" s="32">
        <v>8706</v>
      </c>
      <c r="B643" s="33" t="s">
        <v>670</v>
      </c>
      <c r="C643" s="33" t="s">
        <v>683</v>
      </c>
      <c r="D643" s="31">
        <v>117</v>
      </c>
    </row>
    <row r="644" spans="1:4" x14ac:dyDescent="0.25">
      <c r="A644" s="32">
        <v>8803</v>
      </c>
      <c r="B644" s="33" t="s">
        <v>671</v>
      </c>
      <c r="C644" s="33" t="s">
        <v>681</v>
      </c>
      <c r="D644" s="31">
        <v>201</v>
      </c>
    </row>
    <row r="645" spans="1:4" ht="15" customHeight="1" x14ac:dyDescent="0.25">
      <c r="A645" s="32">
        <v>8806</v>
      </c>
      <c r="B645" s="33" t="s">
        <v>672</v>
      </c>
      <c r="C645" s="33" t="s">
        <v>681</v>
      </c>
      <c r="D645" s="31">
        <v>23</v>
      </c>
    </row>
    <row r="646" spans="1:4" ht="15" customHeight="1" x14ac:dyDescent="0.25">
      <c r="A646" s="32">
        <v>8807</v>
      </c>
      <c r="B646" s="33" t="s">
        <v>673</v>
      </c>
      <c r="C646" s="33" t="s">
        <v>681</v>
      </c>
      <c r="D646" s="31">
        <v>30</v>
      </c>
    </row>
    <row r="647" spans="1:4" ht="15" customHeight="1" x14ac:dyDescent="0.25">
      <c r="A647" s="32">
        <v>8910</v>
      </c>
      <c r="B647" s="33" t="s">
        <v>674</v>
      </c>
      <c r="C647" s="33" t="s">
        <v>682</v>
      </c>
      <c r="D647" s="31">
        <v>32</v>
      </c>
    </row>
    <row r="648" spans="1:4" x14ac:dyDescent="0.25">
      <c r="A648" s="32">
        <v>8912</v>
      </c>
      <c r="B648" s="33" t="s">
        <v>675</v>
      </c>
      <c r="C648" s="33" t="s">
        <v>682</v>
      </c>
      <c r="D648" s="31">
        <v>8</v>
      </c>
    </row>
    <row r="649" spans="1:4" ht="15" customHeight="1" x14ac:dyDescent="0.25">
      <c r="A649" s="32">
        <v>8913</v>
      </c>
      <c r="B649" s="33" t="s">
        <v>676</v>
      </c>
      <c r="C649" s="33" t="s">
        <v>682</v>
      </c>
      <c r="D649" s="31">
        <v>52</v>
      </c>
    </row>
    <row r="650" spans="1:4" ht="0" hidden="1" customHeight="1" x14ac:dyDescent="0.25"/>
    <row r="651" spans="1:4" ht="16.899999999999999" customHeight="1" x14ac:dyDescent="0.25"/>
  </sheetData>
  <autoFilter ref="A1:D649" xr:uid="{00000000-0009-0000-0000-000002000000}"/>
  <pageMargins left="1" right="1" top="1" bottom="1.25" header="1" footer="1"/>
  <pageSetup paperSize="9" orientation="landscape" horizontalDpi="300" verticalDpi="300" r:id="rId1"/>
  <headerFooter alignWithMargins="0">
    <oddFooter>&amp;R&amp;"Arial,Regular"&amp;9Sida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Insamlade medel</vt:lpstr>
      <vt:lpstr>Totala intäkter</vt:lpstr>
      <vt:lpstr>Församlingsdata</vt:lpstr>
    </vt:vector>
  </TitlesOfParts>
  <Company>Ekumeniska Centret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Ågren</dc:creator>
  <cp:lastModifiedBy>Inger Ågren</cp:lastModifiedBy>
  <cp:lastPrinted>2019-11-20T08:55:10Z</cp:lastPrinted>
  <dcterms:created xsi:type="dcterms:W3CDTF">2019-09-16T10:10:10Z</dcterms:created>
  <dcterms:modified xsi:type="dcterms:W3CDTF">2021-08-19T09:05:53Z</dcterms:modified>
</cp:coreProperties>
</file>